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53222"/>
  <mc:AlternateContent xmlns:mc="http://schemas.openxmlformats.org/markup-compatibility/2006">
    <mc:Choice Requires="x15">
      <x15ac:absPath xmlns:x15ac="http://schemas.microsoft.com/office/spreadsheetml/2010/11/ac" url="C:\Users\12900894\Desktop\Qamra\Qamra\Q1 2024\SAB Datapack Performance\Final\"/>
    </mc:Choice>
  </mc:AlternateContent>
  <bookViews>
    <workbookView xWindow="0" yWindow="0" windowWidth="13790" windowHeight="6200" tabRatio="782"/>
  </bookViews>
  <sheets>
    <sheet name="Cover Page" sheetId="73" r:id="rId1"/>
    <sheet name="Summary Financials" sheetId="77" r:id="rId2"/>
    <sheet name="Income Statement&amp; Balance Sheet" sheetId="72" r:id="rId3"/>
    <sheet name="Segmental Information" sheetId="76" r:id="rId4"/>
    <sheet name="Glossary" sheetId="7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BNC1" hidden="1">{#N/A,#N/A,TRUE,"Cover";#N/A,#N/A,TRUE,"Combined GM &amp; Base";#N/A,#N/A,TRUE,"GM";#N/A,#N/A,TRUE,"Total Base";#N/A,#N/A,TRUE,"Corestates";#N/A,#N/A,TRUE,"Ameritech";#N/A,#N/A,TRUE,"Glendale";#N/A,#N/A,TRUE,"Union Trust";#N/A,#N/A,TRUE,"Schwab";#N/A,#N/A,TRUE,"Pac Bell";#N/A,#N/A,TRUE,"HBNA";#N/A,#N/A,TRUE,"HBNA Conv"}</definedName>
    <definedName name="_____BNC1" hidden="1">{#N/A,#N/A,TRUE,"Cover";#N/A,#N/A,TRUE,"Combined GM &amp; Base";#N/A,#N/A,TRUE,"GM";#N/A,#N/A,TRUE,"Total Base";#N/A,#N/A,TRUE,"Corestates";#N/A,#N/A,TRUE,"Ameritech";#N/A,#N/A,TRUE,"Glendale";#N/A,#N/A,TRUE,"Union Trust";#N/A,#N/A,TRUE,"Schwab";#N/A,#N/A,TRUE,"Pac Bell";#N/A,#N/A,TRUE,"HBNA";#N/A,#N/A,TRUE,"HBNA Conv"}</definedName>
    <definedName name="____BNC1" hidden="1">{#N/A,#N/A,TRUE,"Cover";#N/A,#N/A,TRUE,"Combined GM &amp; Base";#N/A,#N/A,TRUE,"GM";#N/A,#N/A,TRUE,"Total Base";#N/A,#N/A,TRUE,"Corestates";#N/A,#N/A,TRUE,"Ameritech";#N/A,#N/A,TRUE,"Glendale";#N/A,#N/A,TRUE,"Union Trust";#N/A,#N/A,TRUE,"Schwab";#N/A,#N/A,TRUE,"Pac Bell";#N/A,#N/A,TRUE,"HBNA";#N/A,#N/A,TRUE,"HBNA Conv"}</definedName>
    <definedName name="__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__BNC1" hidden="1">{#N/A,#N/A,TRUE,"Cover";#N/A,#N/A,TRUE,"Combined GM &amp; Base";#N/A,#N/A,TRUE,"GM";#N/A,#N/A,TRUE,"Total Base";#N/A,#N/A,TRUE,"Corestates";#N/A,#N/A,TRUE,"Ameritech";#N/A,#N/A,TRUE,"Glendale";#N/A,#N/A,TRUE,"Union Trust";#N/A,#N/A,TRUE,"Schwab";#N/A,#N/A,TRUE,"Pac Bell";#N/A,#N/A,TRUE,"HBNA";#N/A,#N/A,TRUE,"HBNA Conv"}</definedName>
    <definedName name="_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_123Fsds" localSheetId="2" hidden="1">'[1]Int. Rates'!#REF!</definedName>
    <definedName name="__123Fsds" hidden="1">'[1]Int. Rates'!#REF!</definedName>
    <definedName name="__123Graph_A" localSheetId="2" hidden="1">'[1]Int. Rates'!#REF!</definedName>
    <definedName name="__123Graph_A" hidden="1">'[1]Int. Rates'!#REF!</definedName>
    <definedName name="__123Graph_AHB1Q" localSheetId="2" hidden="1">'[1]Int. Rates'!#REF!</definedName>
    <definedName name="__123Graph_AHB1Q" hidden="1">'[1]Int. Rates'!#REF!</definedName>
    <definedName name="__123Graph_AHFC1Q" localSheetId="2" hidden="1">'[1]Int. Rates'!#REF!</definedName>
    <definedName name="__123Graph_AHFC1Q" hidden="1">'[1]Int. Rates'!#REF!</definedName>
    <definedName name="__123Graph_AHFCJUN" localSheetId="2" hidden="1">'[1]Int. Rates'!#REF!</definedName>
    <definedName name="__123Graph_AHFCJUN" hidden="1">'[1]Int. Rates'!#REF!</definedName>
    <definedName name="__123Graph_AHFCMAR" localSheetId="2" hidden="1">'[1]Int. Rates'!#REF!</definedName>
    <definedName name="__123Graph_AHFCMAR" hidden="1">'[1]Int. Rates'!#REF!</definedName>
    <definedName name="__123Graph_AHFCSEP" localSheetId="2" hidden="1">'[1]Int. Rates'!#REF!</definedName>
    <definedName name="__123Graph_AHFCSEP" hidden="1">'[1]Int. Rates'!#REF!</definedName>
    <definedName name="__123Graph_B" localSheetId="2" hidden="1">'[1]Int. Rates'!#REF!</definedName>
    <definedName name="__123Graph_B" hidden="1">'[1]Int. Rates'!#REF!</definedName>
    <definedName name="__123Graph_BHB1Q" localSheetId="2" hidden="1">'[1]Int. Rates'!#REF!</definedName>
    <definedName name="__123Graph_BHB1Q" hidden="1">'[1]Int. Rates'!#REF!</definedName>
    <definedName name="__123Graph_BHFC1Q" localSheetId="2" hidden="1">'[1]Int. Rates'!#REF!</definedName>
    <definedName name="__123Graph_BHFC1Q" hidden="1">'[1]Int. Rates'!#REF!</definedName>
    <definedName name="__123Graph_BHFCJUN" localSheetId="2" hidden="1">'[1]Int. Rates'!#REF!</definedName>
    <definedName name="__123Graph_BHFCJUN" hidden="1">'[1]Int. Rates'!#REF!</definedName>
    <definedName name="__123Graph_BHFCMAR" localSheetId="2" hidden="1">'[1]Int. Rates'!#REF!</definedName>
    <definedName name="__123Graph_BHFCMAR" hidden="1">'[1]Int. Rates'!#REF!</definedName>
    <definedName name="__123Graph_BHFCSEP" localSheetId="2" hidden="1">'[1]Int. Rates'!#REF!</definedName>
    <definedName name="__123Graph_BHFCSEP" hidden="1">'[1]Int. Rates'!#REF!</definedName>
    <definedName name="__123Graph_C" localSheetId="2" hidden="1">'[1]Int. Rates'!#REF!</definedName>
    <definedName name="__123Graph_C" hidden="1">'[1]Int. Rates'!#REF!</definedName>
    <definedName name="__123Graph_CHB1Q" localSheetId="2" hidden="1">'[1]Int. Rates'!#REF!</definedName>
    <definedName name="__123Graph_CHB1Q" hidden="1">'[1]Int. Rates'!#REF!</definedName>
    <definedName name="__123Graph_CHFC1Q" localSheetId="2" hidden="1">'[1]Int. Rates'!#REF!</definedName>
    <definedName name="__123Graph_CHFC1Q" hidden="1">'[1]Int. Rates'!#REF!</definedName>
    <definedName name="__123Graph_D" localSheetId="2" hidden="1">'[1]Int. Rates'!#REF!</definedName>
    <definedName name="__123Graph_D" hidden="1">'[1]Int. Rates'!#REF!</definedName>
    <definedName name="__123Graph_DHB1Q" localSheetId="2" hidden="1">'[1]Int. Rates'!#REF!</definedName>
    <definedName name="__123Graph_DHB1Q" hidden="1">'[1]Int. Rates'!#REF!</definedName>
    <definedName name="__123Graph_DHFC1Q" localSheetId="2" hidden="1">'[1]Int. Rates'!#REF!</definedName>
    <definedName name="__123Graph_DHFC1Q" hidden="1">'[1]Int. Rates'!#REF!</definedName>
    <definedName name="__123Graph_E" localSheetId="2" hidden="1">#REF!</definedName>
    <definedName name="__123Graph_E" hidden="1">#REF!</definedName>
    <definedName name="__123Graph_X" localSheetId="2" hidden="1">'[1]Int. Rates'!#REF!</definedName>
    <definedName name="__123Graph_X" hidden="1">'[1]Int. Rates'!#REF!</definedName>
    <definedName name="__123Graph_XHB1Q" localSheetId="2" hidden="1">'[1]Int. Rates'!#REF!</definedName>
    <definedName name="__123Graph_XHB1Q" hidden="1">'[1]Int. Rates'!#REF!</definedName>
    <definedName name="__123Graph_XHFC1Q" localSheetId="2" hidden="1">'[1]Int. Rates'!#REF!</definedName>
    <definedName name="__123Graph_XHFC1Q" hidden="1">'[1]Int. Rates'!#REF!</definedName>
    <definedName name="__123Graph_XHFCJUN" localSheetId="2" hidden="1">'[1]Int. Rates'!#REF!</definedName>
    <definedName name="__123Graph_XHFCJUN" hidden="1">'[1]Int. Rates'!#REF!</definedName>
    <definedName name="__123Graph_XHFCMAR" localSheetId="2" hidden="1">'[1]Int. Rates'!#REF!</definedName>
    <definedName name="__123Graph_XHFCMAR" hidden="1">'[1]Int. Rates'!#REF!</definedName>
    <definedName name="__123Graph_XHFCSEP" localSheetId="2" hidden="1">'[1]Int. Rates'!#REF!</definedName>
    <definedName name="__123Graph_XHFCSEP" hidden="1">'[1]Int. Rates'!#REF!</definedName>
    <definedName name="__BNC1" hidden="1">{#N/A,#N/A,TRUE,"Cover";#N/A,#N/A,TRUE,"Combined GM &amp; Base";#N/A,#N/A,TRUE,"GM";#N/A,#N/A,TRUE,"Total Base";#N/A,#N/A,TRUE,"Corestates";#N/A,#N/A,TRUE,"Ameritech";#N/A,#N/A,TRUE,"Glendale";#N/A,#N/A,TRUE,"Union Trust";#N/A,#N/A,TRUE,"Schwab";#N/A,#N/A,TRUE,"Pac Bell";#N/A,#N/A,TRUE,"HBNA";#N/A,#N/A,TRUE,"HBNA Conv"}</definedName>
    <definedName name="__FDS_HYPERLINK_TOGGLE_STATE__" hidden="1">"ON"</definedName>
    <definedName name="__FDS_UNIQUE_RANGE_ID_GENERATOR_COUNTER" hidden="1">1</definedName>
    <definedName name="__key1" hidden="1">[2]deposits!$A$54</definedName>
    <definedName name="_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1__123Graph_ACHART_1" localSheetId="2" hidden="1">#REF!</definedName>
    <definedName name="_1__123Graph_ACHART_1" hidden="1">#REF!</definedName>
    <definedName name="_10__123Graph_ACHART_3" localSheetId="2" hidden="1">#REF!</definedName>
    <definedName name="_10__123Graph_ACHART_3" hidden="1">#REF!</definedName>
    <definedName name="_10__123Graph_BCHART_1" localSheetId="2" hidden="1">#REF!</definedName>
    <definedName name="_10__123Graph_BCHART_1" hidden="1">#REF!</definedName>
    <definedName name="_10__123Graph_BCHART_3" localSheetId="2" hidden="1">#REF!</definedName>
    <definedName name="_10__123Graph_BCHART_3" hidden="1">#REF!</definedName>
    <definedName name="_10__123Graph_DCHART_1" localSheetId="2" hidden="1">#REF!</definedName>
    <definedName name="_10__123Graph_DCHART_1" hidden="1">#REF!</definedName>
    <definedName name="_10__123Graph_ECHART_1" localSheetId="2" hidden="1">#REF!</definedName>
    <definedName name="_10__123Graph_ECHART_1" hidden="1">#REF!</definedName>
    <definedName name="_10__123Graph_FCHART_1" localSheetId="2" hidden="1">#REF!</definedName>
    <definedName name="_10__123Graph_FCHART_1" hidden="1">#REF!</definedName>
    <definedName name="_10__123Graph_XCHART_1" localSheetId="2" hidden="1">#REF!</definedName>
    <definedName name="_10__123Graph_XCHART_1" hidden="1">#REF!</definedName>
    <definedName name="_11__123Graph_ACHART_1" localSheetId="2" hidden="1">#REF!</definedName>
    <definedName name="_11__123Graph_ACHART_1" hidden="1">#REF!</definedName>
    <definedName name="_11__123Graph_BCHART_1" localSheetId="2" hidden="1">#REF!</definedName>
    <definedName name="_11__123Graph_BCHART_1" hidden="1">#REF!</definedName>
    <definedName name="_11__123Graph_BCHART_3" localSheetId="2" hidden="1">#REF!</definedName>
    <definedName name="_11__123Graph_BCHART_3" hidden="1">#REF!</definedName>
    <definedName name="_11__123Graph_CCHART_1" localSheetId="2" hidden="1">#REF!</definedName>
    <definedName name="_11__123Graph_CCHART_1" hidden="1">#REF!</definedName>
    <definedName name="_11__123Graph_ECHART_1" localSheetId="2" hidden="1">#REF!</definedName>
    <definedName name="_11__123Graph_ECHART_1" hidden="1">#REF!</definedName>
    <definedName name="_11__123Graph_FCHART_1" localSheetId="2" hidden="1">#REF!</definedName>
    <definedName name="_11__123Graph_FCHART_1" hidden="1">#REF!</definedName>
    <definedName name="_11__123Graph_XCHART_1" localSheetId="2" hidden="1">#REF!</definedName>
    <definedName name="_11__123Graph_XCHART_1" hidden="1">#REF!</definedName>
    <definedName name="_11__123Graph_XCHART_3" localSheetId="2" hidden="1">#REF!</definedName>
    <definedName name="_11__123Graph_XCHART_3" hidden="1">#REF!</definedName>
    <definedName name="_12__123Graph_ACHART_3" localSheetId="2" hidden="1">#REF!</definedName>
    <definedName name="_12__123Graph_ACHART_3" hidden="1">#REF!</definedName>
    <definedName name="_12__123Graph_BCHART_3" localSheetId="2" hidden="1">#REF!</definedName>
    <definedName name="_12__123Graph_BCHART_3" hidden="1">#REF!</definedName>
    <definedName name="_12__123Graph_CCHART_1" localSheetId="2" hidden="1">#REF!</definedName>
    <definedName name="_12__123Graph_CCHART_1" hidden="1">#REF!</definedName>
    <definedName name="_12__123Graph_CCHART_3" localSheetId="2" hidden="1">#REF!</definedName>
    <definedName name="_12__123Graph_CCHART_3" hidden="1">#REF!</definedName>
    <definedName name="_12__123Graph_FCHART_1" localSheetId="2" hidden="1">#REF!</definedName>
    <definedName name="_12__123Graph_FCHART_1" hidden="1">#REF!</definedName>
    <definedName name="_12__123Graph_XCHART_1" localSheetId="2" hidden="1">#REF!</definedName>
    <definedName name="_12__123Graph_XCHART_1" hidden="1">#REF!</definedName>
    <definedName name="_12__123Graph_XCHART_3" localSheetId="2" hidden="1">#REF!</definedName>
    <definedName name="_12__123Graph_XCHART_3" hidden="1">#REF!</definedName>
    <definedName name="_13__123Graph_BCHART_1" localSheetId="2" hidden="1">#REF!</definedName>
    <definedName name="_13__123Graph_BCHART_1" hidden="1">#REF!</definedName>
    <definedName name="_13__123Graph_CCHART_1" localSheetId="2" hidden="1">#REF!</definedName>
    <definedName name="_13__123Graph_CCHART_1" hidden="1">#REF!</definedName>
    <definedName name="_13__123Graph_CCHART_3" localSheetId="2" hidden="1">#REF!</definedName>
    <definedName name="_13__123Graph_CCHART_3" hidden="1">#REF!</definedName>
    <definedName name="_13__123Graph_DCHART_1" localSheetId="2" hidden="1">#REF!</definedName>
    <definedName name="_13__123Graph_DCHART_1" hidden="1">#REF!</definedName>
    <definedName name="_13__123Graph_XCHART_1" localSheetId="2" hidden="1">#REF!</definedName>
    <definedName name="_13__123Graph_XCHART_1" hidden="1">#REF!</definedName>
    <definedName name="_13__123Graph_XCHART_3" localSheetId="2" hidden="1">#REF!</definedName>
    <definedName name="_13__123Graph_XCHART_3" hidden="1">#REF!</definedName>
    <definedName name="_14__123Graph_BCHART_3" localSheetId="2" hidden="1">#REF!</definedName>
    <definedName name="_14__123Graph_BCHART_3" hidden="1">#REF!</definedName>
    <definedName name="_14__123Graph_CCHART_3" localSheetId="2" hidden="1">#REF!</definedName>
    <definedName name="_14__123Graph_CCHART_3" hidden="1">#REF!</definedName>
    <definedName name="_14__123Graph_DCHART_1" localSheetId="2" hidden="1">#REF!</definedName>
    <definedName name="_14__123Graph_DCHART_1" hidden="1">#REF!</definedName>
    <definedName name="_14__123Graph_ECHART_1" localSheetId="2" hidden="1">#REF!</definedName>
    <definedName name="_14__123Graph_ECHART_1" hidden="1">#REF!</definedName>
    <definedName name="_14__123Graph_XCHART_3" localSheetId="2" hidden="1">#REF!</definedName>
    <definedName name="_14__123Graph_XCHART_3" hidden="1">#REF!</definedName>
    <definedName name="_15__123Graph_CCHART_1" localSheetId="2" hidden="1">#REF!</definedName>
    <definedName name="_15__123Graph_CCHART_1" hidden="1">#REF!</definedName>
    <definedName name="_15__123Graph_DCHART_1" localSheetId="2" hidden="1">#REF!</definedName>
    <definedName name="_15__123Graph_DCHART_1" hidden="1">#REF!</definedName>
    <definedName name="_15__123Graph_ECHART_1" localSheetId="2" hidden="1">#REF!</definedName>
    <definedName name="_15__123Graph_ECHART_1" hidden="1">#REF!</definedName>
    <definedName name="_15__123Graph_FCHART_1" localSheetId="2" hidden="1">#REF!</definedName>
    <definedName name="_15__123Graph_FCHART_1" hidden="1">#REF!</definedName>
    <definedName name="_16__123Graph_CCHART_3" localSheetId="2" hidden="1">#REF!</definedName>
    <definedName name="_16__123Graph_CCHART_3" hidden="1">#REF!</definedName>
    <definedName name="_16__123Graph_ECHART_1" localSheetId="2" hidden="1">#REF!</definedName>
    <definedName name="_16__123Graph_ECHART_1" hidden="1">#REF!</definedName>
    <definedName name="_16__123Graph_FCHART_1" localSheetId="2" hidden="1">#REF!</definedName>
    <definedName name="_16__123Graph_FCHART_1" hidden="1">#REF!</definedName>
    <definedName name="_16__123Graph_XCHART_1" localSheetId="2" hidden="1">#REF!</definedName>
    <definedName name="_16__123Graph_XCHART_1" hidden="1">#REF!</definedName>
    <definedName name="_17__123Graph_DCHART_1" localSheetId="2" hidden="1">#REF!</definedName>
    <definedName name="_17__123Graph_DCHART_1" hidden="1">#REF!</definedName>
    <definedName name="_17__123Graph_FCHART_1" localSheetId="2" hidden="1">#REF!</definedName>
    <definedName name="_17__123Graph_FCHART_1" hidden="1">#REF!</definedName>
    <definedName name="_17__123Graph_XCHART_1" localSheetId="2" hidden="1">#REF!</definedName>
    <definedName name="_17__123Graph_XCHART_1" hidden="1">#REF!</definedName>
    <definedName name="_17__123Graph_XCHART_3" localSheetId="2" hidden="1">#REF!</definedName>
    <definedName name="_17__123Graph_XCHART_3" hidden="1">#REF!</definedName>
    <definedName name="_18__123Graph_ECHART_1" localSheetId="2" hidden="1">#REF!</definedName>
    <definedName name="_18__123Graph_ECHART_1" hidden="1">#REF!</definedName>
    <definedName name="_18__123Graph_XCHART_1" localSheetId="2" hidden="1">#REF!</definedName>
    <definedName name="_18__123Graph_XCHART_1" hidden="1">#REF!</definedName>
    <definedName name="_18__123Graph_XCHART_3" localSheetId="2" hidden="1">#REF!</definedName>
    <definedName name="_18__123Graph_XCHART_3" hidden="1">#REF!</definedName>
    <definedName name="_19__123Graph_FCHART_1" localSheetId="2" hidden="1">#REF!</definedName>
    <definedName name="_19__123Graph_FCHART_1" hidden="1">#REF!</definedName>
    <definedName name="_19__123Graph_XCHART_3" localSheetId="2" hidden="1">#REF!</definedName>
    <definedName name="_19__123Graph_XCHART_3" hidden="1">#REF!</definedName>
    <definedName name="_2__123Graph_ACHART_1" localSheetId="2" hidden="1">#REF!</definedName>
    <definedName name="_2__123Graph_ACHART_1" hidden="1">#REF!</definedName>
    <definedName name="_2__123Graph_ACHART_3" localSheetId="2" hidden="1">#REF!</definedName>
    <definedName name="_2__123Graph_ACHART_3" hidden="1">#REF!</definedName>
    <definedName name="_20__123Graph_XCHART_1" localSheetId="2" hidden="1">#REF!</definedName>
    <definedName name="_20__123Graph_XCHART_1" hidden="1">#REF!</definedName>
    <definedName name="_21__123Graph_XCHART_3" localSheetId="2" hidden="1">#REF!</definedName>
    <definedName name="_21__123Graph_XCHART_3" hidden="1">#REF!</definedName>
    <definedName name="_3__123Graph_ACHART_1" localSheetId="2" hidden="1">#REF!</definedName>
    <definedName name="_3__123Graph_ACHART_1" hidden="1">#REF!</definedName>
    <definedName name="_3__123Graph_ACHART_3" localSheetId="2" hidden="1">#REF!</definedName>
    <definedName name="_3__123Graph_ACHART_3" hidden="1">#REF!</definedName>
    <definedName name="_3__123Graph_BCHART_1" localSheetId="2" hidden="1">#REF!</definedName>
    <definedName name="_3__123Graph_BCHART_1" hidden="1">#REF!</definedName>
    <definedName name="_32__123Graph_ACHART_1" localSheetId="2" hidden="1">#REF!</definedName>
    <definedName name="_32__123Graph_ACHART_1" hidden="1">#REF!</definedName>
    <definedName name="_33__123Graph_ACHART_3" localSheetId="2" hidden="1">#REF!</definedName>
    <definedName name="_33__123Graph_ACHART_3" hidden="1">#REF!</definedName>
    <definedName name="_34__123Graph_BCHART_1" localSheetId="2" hidden="1">#REF!</definedName>
    <definedName name="_34__123Graph_BCHART_1" hidden="1">#REF!</definedName>
    <definedName name="_35__123Graph_BCHART_3" localSheetId="2" hidden="1">#REF!</definedName>
    <definedName name="_35__123Graph_BCHART_3" hidden="1">#REF!</definedName>
    <definedName name="_36__123Graph_CCHART_1" localSheetId="2" hidden="1">#REF!</definedName>
    <definedName name="_36__123Graph_CCHART_1" hidden="1">#REF!</definedName>
    <definedName name="_37__123Graph_CCHART_3" localSheetId="2" hidden="1">#REF!</definedName>
    <definedName name="_37__123Graph_CCHART_3" hidden="1">#REF!</definedName>
    <definedName name="_38__123Graph_DCHART_1" localSheetId="2" hidden="1">#REF!</definedName>
    <definedName name="_38__123Graph_DCHART_1" hidden="1">#REF!</definedName>
    <definedName name="_39__123Graph_ECHART_1" localSheetId="2" hidden="1">#REF!</definedName>
    <definedName name="_39__123Graph_ECHART_1" hidden="1">#REF!</definedName>
    <definedName name="_4__123Graph_ACHART_1" localSheetId="2" hidden="1">#REF!</definedName>
    <definedName name="_4__123Graph_ACHART_1" hidden="1">#REF!</definedName>
    <definedName name="_4__123Graph_ACHART_3" localSheetId="2" hidden="1">#REF!</definedName>
    <definedName name="_4__123Graph_ACHART_3" hidden="1">#REF!</definedName>
    <definedName name="_4__123Graph_BCHART_1" localSheetId="2" hidden="1">#REF!</definedName>
    <definedName name="_4__123Graph_BCHART_1" hidden="1">#REF!</definedName>
    <definedName name="_4__123Graph_BCHART_3" localSheetId="2" hidden="1">#REF!</definedName>
    <definedName name="_4__123Graph_BCHART_3" hidden="1">#REF!</definedName>
    <definedName name="_40__123Graph_FCHART_1" localSheetId="2" hidden="1">#REF!</definedName>
    <definedName name="_40__123Graph_FCHART_1" hidden="1">#REF!</definedName>
    <definedName name="_41__123Graph_ACHART_1" localSheetId="2" hidden="1">#REF!</definedName>
    <definedName name="_41__123Graph_ACHART_1" hidden="1">#REF!</definedName>
    <definedName name="_41__123Graph_XCHART_1" localSheetId="2" hidden="1">#REF!</definedName>
    <definedName name="_41__123Graph_XCHART_1" hidden="1">#REF!</definedName>
    <definedName name="_42__123Graph_ACHART_3" localSheetId="2" hidden="1">#REF!</definedName>
    <definedName name="_42__123Graph_ACHART_3" hidden="1">#REF!</definedName>
    <definedName name="_42__123Graph_XCHART_3" localSheetId="2" hidden="1">#REF!</definedName>
    <definedName name="_42__123Graph_XCHART_3" hidden="1">#REF!</definedName>
    <definedName name="_43__123Graph_BCHART_1" localSheetId="2" hidden="1">#REF!</definedName>
    <definedName name="_43__123Graph_BCHART_1" hidden="1">#REF!</definedName>
    <definedName name="_44__123Graph_BCHART_3" localSheetId="2" hidden="1">#REF!</definedName>
    <definedName name="_44__123Graph_BCHART_3" hidden="1">#REF!</definedName>
    <definedName name="_45__123Graph_CCHART_1" localSheetId="2" hidden="1">#REF!</definedName>
    <definedName name="_45__123Graph_CCHART_1" hidden="1">#REF!</definedName>
    <definedName name="_46__123Graph_CCHART_3" localSheetId="2" hidden="1">#REF!</definedName>
    <definedName name="_46__123Graph_CCHART_3" hidden="1">#REF!</definedName>
    <definedName name="_47__123Graph_DCHART_1" localSheetId="2" hidden="1">#REF!</definedName>
    <definedName name="_47__123Graph_DCHART_1" hidden="1">#REF!</definedName>
    <definedName name="_48__123Graph_ECHART_1" localSheetId="2" hidden="1">#REF!</definedName>
    <definedName name="_48__123Graph_ECHART_1" hidden="1">#REF!</definedName>
    <definedName name="_49__123Graph_FCHART_1" localSheetId="2" hidden="1">#REF!</definedName>
    <definedName name="_49__123Graph_FCHART_1" hidden="1">#REF!</definedName>
    <definedName name="_5__123Graph_ACHART_3" localSheetId="2" hidden="1">#REF!</definedName>
    <definedName name="_5__123Graph_ACHART_3" hidden="1">#REF!</definedName>
    <definedName name="_5__123Graph_BCHART_1" localSheetId="2" hidden="1">#REF!</definedName>
    <definedName name="_5__123Graph_BCHART_1" hidden="1">#REF!</definedName>
    <definedName name="_5__123Graph_BCHART_3" localSheetId="2" hidden="1">#REF!</definedName>
    <definedName name="_5__123Graph_BCHART_3" hidden="1">#REF!</definedName>
    <definedName name="_5__123Graph_CCHART_1" localSheetId="2" hidden="1">#REF!</definedName>
    <definedName name="_5__123Graph_CCHART_1" hidden="1">#REF!</definedName>
    <definedName name="_50__123Graph_XCHART_1" localSheetId="2" hidden="1">#REF!</definedName>
    <definedName name="_50__123Graph_XCHART_1" hidden="1">#REF!</definedName>
    <definedName name="_51__123Graph_XCHART_3" localSheetId="2" hidden="1">#REF!</definedName>
    <definedName name="_51__123Graph_XCHART_3" hidden="1">#REF!</definedName>
    <definedName name="_6__123Graph_BCHART_1" localSheetId="2" hidden="1">#REF!</definedName>
    <definedName name="_6__123Graph_BCHART_1" hidden="1">#REF!</definedName>
    <definedName name="_6__123Graph_BCHART_3" localSheetId="2" hidden="1">#REF!</definedName>
    <definedName name="_6__123Graph_BCHART_3" hidden="1">#REF!</definedName>
    <definedName name="_6__123Graph_CCHART_1" localSheetId="2" hidden="1">#REF!</definedName>
    <definedName name="_6__123Graph_CCHART_1" hidden="1">#REF!</definedName>
    <definedName name="_6__123Graph_CCHART_3" localSheetId="2" hidden="1">#REF!</definedName>
    <definedName name="_6__123Graph_CCHART_3" hidden="1">#REF!</definedName>
    <definedName name="_7__123Graph_ACHART_1" localSheetId="2" hidden="1">#REF!</definedName>
    <definedName name="_7__123Graph_ACHART_1" hidden="1">#REF!</definedName>
    <definedName name="_7__123Graph_BCHART_3" localSheetId="2" hidden="1">#REF!</definedName>
    <definedName name="_7__123Graph_BCHART_3" hidden="1">#REF!</definedName>
    <definedName name="_7__123Graph_CCHART_1" localSheetId="2" hidden="1">#REF!</definedName>
    <definedName name="_7__123Graph_CCHART_1" hidden="1">#REF!</definedName>
    <definedName name="_7__123Graph_CCHART_3" localSheetId="2" hidden="1">#REF!</definedName>
    <definedName name="_7__123Graph_CCHART_3" hidden="1">#REF!</definedName>
    <definedName name="_7__123Graph_DCHART_1" localSheetId="2" hidden="1">#REF!</definedName>
    <definedName name="_7__123Graph_DCHART_1" hidden="1">#REF!</definedName>
    <definedName name="_70__123Graph_ACHART_1" localSheetId="2" hidden="1">#REF!</definedName>
    <definedName name="_70__123Graph_ACHART_1" hidden="1">#REF!</definedName>
    <definedName name="_71__123Graph_ACHART_3" localSheetId="2" hidden="1">#REF!</definedName>
    <definedName name="_71__123Graph_ACHART_3" hidden="1">#REF!</definedName>
    <definedName name="_72__123Graph_BCHART_1" localSheetId="2" hidden="1">#REF!</definedName>
    <definedName name="_72__123Graph_BCHART_1" hidden="1">#REF!</definedName>
    <definedName name="_73__123Graph_BCHART_3" localSheetId="2" hidden="1">#REF!</definedName>
    <definedName name="_73__123Graph_BCHART_3" hidden="1">#REF!</definedName>
    <definedName name="_74__123Graph_CCHART_1" localSheetId="2" hidden="1">#REF!</definedName>
    <definedName name="_74__123Graph_CCHART_1" hidden="1">#REF!</definedName>
    <definedName name="_75__123Graph_CCHART_3" localSheetId="2" hidden="1">#REF!</definedName>
    <definedName name="_75__123Graph_CCHART_3" hidden="1">#REF!</definedName>
    <definedName name="_76__123Graph_DCHART_1" localSheetId="2" hidden="1">#REF!</definedName>
    <definedName name="_76__123Graph_DCHART_1" hidden="1">#REF!</definedName>
    <definedName name="_77__123Graph_ECHART_1" localSheetId="2" hidden="1">#REF!</definedName>
    <definedName name="_77__123Graph_ECHART_1" hidden="1">#REF!</definedName>
    <definedName name="_78__123Graph_FCHART_1" localSheetId="2" hidden="1">#REF!</definedName>
    <definedName name="_78__123Graph_FCHART_1" hidden="1">#REF!</definedName>
    <definedName name="_79__123Graph_XCHART_1" localSheetId="2" hidden="1">#REF!</definedName>
    <definedName name="_79__123Graph_XCHART_1" hidden="1">#REF!</definedName>
    <definedName name="_8__123Graph_ACHART_1" localSheetId="2" hidden="1">#REF!</definedName>
    <definedName name="_8__123Graph_ACHART_1" hidden="1">#REF!</definedName>
    <definedName name="_8__123Graph_ACHART_3" localSheetId="2" hidden="1">#REF!</definedName>
    <definedName name="_8__123Graph_ACHART_3" hidden="1">#REF!</definedName>
    <definedName name="_8__123Graph_CCHART_1" localSheetId="2" hidden="1">#REF!</definedName>
    <definedName name="_8__123Graph_CCHART_1" hidden="1">#REF!</definedName>
    <definedName name="_8__123Graph_CCHART_3" localSheetId="2" hidden="1">#REF!</definedName>
    <definedName name="_8__123Graph_CCHART_3" hidden="1">#REF!</definedName>
    <definedName name="_8__123Graph_DCHART_1" localSheetId="2" hidden="1">#REF!</definedName>
    <definedName name="_8__123Graph_DCHART_1" hidden="1">#REF!</definedName>
    <definedName name="_8__123Graph_ECHART_1" localSheetId="2" hidden="1">#REF!</definedName>
    <definedName name="_8__123Graph_ECHART_1" hidden="1">#REF!</definedName>
    <definedName name="_80__123Graph_XCHART_3" localSheetId="2" hidden="1">#REF!</definedName>
    <definedName name="_80__123Graph_XCHART_3" hidden="1">#REF!</definedName>
    <definedName name="_9__123Graph_ACHART_1" localSheetId="2" hidden="1">#REF!</definedName>
    <definedName name="_9__123Graph_ACHART_1" hidden="1">#REF!</definedName>
    <definedName name="_9__123Graph_ACHART_3" localSheetId="2" hidden="1">#REF!</definedName>
    <definedName name="_9__123Graph_ACHART_3" hidden="1">#REF!</definedName>
    <definedName name="_9__123Graph_BCHART_1" localSheetId="2" hidden="1">#REF!</definedName>
    <definedName name="_9__123Graph_BCHART_1" hidden="1">#REF!</definedName>
    <definedName name="_9__123Graph_CCHART_3" localSheetId="2" hidden="1">#REF!</definedName>
    <definedName name="_9__123Graph_CCHART_3" hidden="1">#REF!</definedName>
    <definedName name="_9__123Graph_DCHART_1" localSheetId="2" hidden="1">#REF!</definedName>
    <definedName name="_9__123Graph_DCHART_1" hidden="1">#REF!</definedName>
    <definedName name="_9__123Graph_ECHART_1" localSheetId="2" hidden="1">#REF!</definedName>
    <definedName name="_9__123Graph_ECHART_1" hidden="1">#REF!</definedName>
    <definedName name="_9__123Graph_FCHART_1" localSheetId="2" hidden="1">#REF!</definedName>
    <definedName name="_9__123Graph_FCHART_1" hidden="1">#REF!</definedName>
    <definedName name="_BNC1" hidden="1">{#N/A,#N/A,TRUE,"Cover";#N/A,#N/A,TRUE,"Combined GM &amp; Base";#N/A,#N/A,TRUE,"GM";#N/A,#N/A,TRUE,"Total Base";#N/A,#N/A,TRUE,"Corestates";#N/A,#N/A,TRUE,"Ameritech";#N/A,#N/A,TRUE,"Glendale";#N/A,#N/A,TRUE,"Union Trust";#N/A,#N/A,TRUE,"Schwab";#N/A,#N/A,TRUE,"Pac Bell";#N/A,#N/A,TRUE,"HBNA";#N/A,#N/A,TRUE,"HBNA Conv"}</definedName>
    <definedName name="_BQ4.2" hidden="1">[3]GMIS!$A$1:$G$3576</definedName>
    <definedName name="_CAD1">[4]CAR!$A$1:$I$124</definedName>
    <definedName name="_Fill" localSheetId="2" hidden="1">#REF!</definedName>
    <definedName name="_Fill" hidden="1">#REF!</definedName>
    <definedName name="_xlnm._FilterDatabase" localSheetId="2" hidden="1">#REF!</definedName>
    <definedName name="_xlnm._FilterDatabase" hidden="1">#REF!</definedName>
    <definedName name="_Key1" hidden="1">#N/A</definedName>
    <definedName name="_Key2" localSheetId="2" hidden="1">#REF!</definedName>
    <definedName name="_Key2" hidden="1">#REF!</definedName>
    <definedName name="_Order1" hidden="1">255</definedName>
    <definedName name="_Order2" hidden="1">255</definedName>
    <definedName name="_Parse_In" localSheetId="2" hidden="1">[5]detail!#REF!</definedName>
    <definedName name="_Parse_In" hidden="1">[5]detail!#REF!</definedName>
    <definedName name="_Parse_Out" localSheetId="2" hidden="1">#REF!</definedName>
    <definedName name="_Parse_Out" hidden="1">#REF!</definedName>
    <definedName name="_pp1"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Sort" localSheetId="2" hidden="1">'[6]Month End'!#REF!</definedName>
    <definedName name="_Sort" hidden="1">'[6]Month End'!#REF!</definedName>
    <definedName name="_Table1_In1" localSheetId="2" hidden="1">#REF!</definedName>
    <definedName name="_Table1_In1" hidden="1">#REF!</definedName>
    <definedName name="_Table1_Out" localSheetId="2" hidden="1">#REF!</definedName>
    <definedName name="_Table1_Out" hidden="1">#REF!</definedName>
    <definedName name="a" hidden="1">{#N/A,#N/A,TRUE,"Cover";#N/A,#N/A,TRUE,"Contents and CEC agenda";#N/A,#N/A,TRUE,"Introduction";#N/A,#N/A,TRUE,"Overview 1";#N/A,#N/A,TRUE,"Overview 2";#N/A,#N/A,TRUE,"Graphs development effort";#N/A,#N/A,TRUE,"Summary Report";#N/A,#N/A,TRUE,"Appendix"}</definedName>
    <definedName name="aa" hidden="1">{#N/A,#N/A,TRUE,"Cover";#N/A,#N/A,TRUE,"Contents and CEC agenda";#N/A,#N/A,TRUE,"Introduction";#N/A,#N/A,TRUE,"Overview 1";#N/A,#N/A,TRUE,"Overview 2";#N/A,#N/A,TRUE,"Graphs development effort";#N/A,#N/A,TRUE,"Summary Report";#N/A,#N/A,TRUE,"Appendix"}</definedName>
    <definedName name="aaa" hidden="1">{#N/A,#N/A,TRUE,"Cover";#N/A,#N/A,TRUE,"Contents and CEC agenda";#N/A,#N/A,TRUE,"Introduction";#N/A,#N/A,TRUE,"Overview 1";#N/A,#N/A,TRUE,"Overview 2";#N/A,#N/A,TRUE,"Graphs development effort";#N/A,#N/A,TRUE,"Summary Report";#N/A,#N/A,TRUE,"Appendix"}</definedName>
    <definedName name="aaaaaaa" hidden="1">{#N/A,#N/A,TRUE,"Cover";#N/A,#N/A,TRUE,"Contents and CEC agenda";#N/A,#N/A,TRUE,"Introduction";#N/A,#N/A,TRUE,"Overview 1";#N/A,#N/A,TRUE,"Overview 2";#N/A,#N/A,TRUE,"Graphs development effort";#N/A,#N/A,TRUE,"Summary Report";#N/A,#N/A,TRUE,"Appendix"}</definedName>
    <definedName name="ab" hidden="1">{#N/A,#N/A,FALSE,"A";#N/A,#N/A,FALSE,"B";#N/A,#N/A,FALSE,"C";#N/A,#N/A,FALSE,"D";#N/A,#N/A,FALSE,"E";#N/A,#N/A,FALSE,"F";#N/A,#N/A,FALSE,"RWA's"}</definedName>
    <definedName name="ABC" localSheetId="2" hidden="1">'[7]Int. Rates'!#REF!</definedName>
    <definedName name="ABC" hidden="1">'[7]Int. Rates'!#REF!</definedName>
    <definedName name="Acquirer">[8]Parameters!$C$22</definedName>
    <definedName name="Acquiror_forward">[9]Financial_inputs!$E$93</definedName>
    <definedName name="Acquiror_MRQFYE">[9]Financial_inputs!$H$93</definedName>
    <definedName name="Actvaop" hidden="1">{#N/A,#N/A,TRUE,"Cover";#N/A,#N/A,TRUE,"Contents and CEC agenda";#N/A,#N/A,TRUE,"Introduction";#N/A,#N/A,TRUE,"Overview 1";#N/A,#N/A,TRUE,"Overview 2";#N/A,#N/A,TRUE,"Graphs development effort";#N/A,#N/A,TRUE,"Summary Report";#N/A,#N/A,TRUE,"Appendix"}</definedName>
    <definedName name="adadad" localSheetId="2" hidden="1">'[1]Int. Rates'!#REF!</definedName>
    <definedName name="adadad" hidden="1">'[1]Int. Rates'!#REF!</definedName>
    <definedName name="arary" hidden="1">{#N/A,#N/A,TRUE,"Cover";#N/A,#N/A,TRUE,"Contents and CEC agenda";#N/A,#N/A,TRUE,"Introduction";#N/A,#N/A,TRUE,"Overview 1";#N/A,#N/A,TRUE,"Overview 2";#N/A,#N/A,TRUE,"Graphs development effort";#N/A,#N/A,TRUE,"Summary Report";#N/A,#N/A,TRUE,"Appendix"}</definedName>
    <definedName name="as" hidden="1">{#N/A,#N/A,TRUE,"C";#N/A,#N/A,TRUE,"D";#N/A,#N/A,TRUE,"DRAC"}</definedName>
    <definedName name="asas" hidden="1">{#N/A,#N/A,TRUE,"Cover";#N/A,#N/A,TRUE,"Contents and CEC agenda";#N/A,#N/A,TRUE,"Introduction";#N/A,#N/A,TRUE,"Overview 1";#N/A,#N/A,TRUE,"Overview 2";#N/A,#N/A,TRUE,"Graphs development effort";#N/A,#N/A,TRUE,"Summary Report";#N/A,#N/A,TRUE,"Appendix"}</definedName>
    <definedName name="asdflsdjklfjl" hidden="1">{#N/A,#N/A,TRUE,"Cover";#N/A,#N/A,TRUE,"Contents and CEC agenda";#N/A,#N/A,TRUE,"Introduction";#N/A,#N/A,TRUE,"Overview 1";#N/A,#N/A,TRUE,"Overview 2";#N/A,#N/A,TRUE,"Graphs development effort";#N/A,#N/A,TRUE,"Summary Report";#N/A,#N/A,TRUE,"Appendix"}</definedName>
    <definedName name="B" hidden="1">{#N/A,#N/A,TRUE,"Cover";#N/A,#N/A,TRUE,"Contents and CEC agenda";#N/A,#N/A,TRUE,"Introduction";#N/A,#N/A,TRUE,"Overview 1";#N/A,#N/A,TRUE,"Overview 2";#N/A,#N/A,TRUE,"Graphs development effort";#N/A,#N/A,TRUE,"Summary Report";#N/A,#N/A,TRUE,"Appendix"}</definedName>
    <definedName name="Balance_Type_DropDown">'[10]Std List'!$C$2:$C$4</definedName>
    <definedName name="Basel">[9]Financial_inputs!$E$109</definedName>
    <definedName name="BB" localSheetId="0">'[11]HK Hedge deals'!$C:$F</definedName>
    <definedName name="BB" localSheetId="4">'[11]HK Hedge deals'!$C:$F</definedName>
    <definedName name="BB" localSheetId="3">'[11]HK Hedge deals'!$C:$F</definedName>
    <definedName name="bb" hidden="1">{#N/A,#N/A,TRUE,"Cover";#N/A,#N/A,TRUE,"Contents and CEC agenda";#N/A,#N/A,TRUE,"Introduction";#N/A,#N/A,TRUE,"Overview 1";#N/A,#N/A,TRUE,"Overview 2";#N/A,#N/A,TRUE,"Graphs development effort";#N/A,#N/A,TRUE,"Summary Report";#N/A,#N/A,TRUE,"Appendix"}</definedName>
    <definedName name="bgsd" hidden="1">{#N/A,#N/A,TRUE,"Cover";#N/A,#N/A,TRUE,"Contents and CEC agenda";#N/A,#N/A,TRUE,"Introduction";#N/A,#N/A,TRUE,"Overview 1";#N/A,#N/A,TRUE,"Overview 2";#N/A,#N/A,TRUE,"Graphs development effort";#N/A,#N/A,TRUE,"Summary Report";#N/A,#N/A,TRUE,"Appendix"}</definedName>
    <definedName name="BNCSEP" hidden="1">{#N/A,#N/A,FALSE,"Sheet1";#N/A,#N/A,FALSE,"Baseline";#N/A,#N/A,FALSE,"BalTrans";#N/A,#N/A,FALSE,"GoldUp";#N/A,#N/A,FALSE,"SkipPay";#N/A,#N/A,FALSE,"Total"}</definedName>
    <definedName name="BSD5BR">'[12]HORO:BSD5'!$E$108:$G$181</definedName>
    <definedName name="BSMethod">2</definedName>
    <definedName name="CO" hidden="1">{#N/A,#N/A,TRUE,"LV";#N/A,#N/A,TRUE,"174";#N/A,#N/A,TRUE,"175";#N/A,#N/A,TRUE,"178";#N/A,#N/A,TRUE,"HBNA";#N/A,#N/A,TRUE,"PacBell";#N/A,#N/A,TRUE,"ACDLV";#N/A,#N/A,TRUE,"Spec LV";#N/A,#N/A,TRUE,"ADMIN LV"}</definedName>
    <definedName name="Custom12_DropDown">'[10]Std List'!$I$2:$I$17</definedName>
    <definedName name="darryl" hidden="1">{#N/A,#N/A,FALSE,"IS_actual";#N/A,#N/A,FALSE,"IS_act_vs_bud ";#N/A,#N/A,FALSE,"DIV_actual";#N/A,#N/A,FALSE,"DIV_act_vs_bud"}</definedName>
    <definedName name="Date1">[13]Display!$D$3</definedName>
    <definedName name="DBA_RootCause_Analysis_DropDown">'[10]Std List'!$E$2:$E$13</definedName>
    <definedName name="DBA_Serial_DropDown">'[10]Std List'!$G$2:$G$101</definedName>
    <definedName name="DBA_Validation_DropDown">'[10]Std List'!$F$2:$F$4</definedName>
    <definedName name="DBSFX">[14]Inputs!$H$13</definedName>
    <definedName name="de" hidden="1">{#N/A,#N/A,TRUE,"Cover";#N/A,#N/A,TRUE,"Contents and CEC agenda";#N/A,#N/A,TRUE,"Introduction";#N/A,#N/A,TRUE,"Overview 1";#N/A,#N/A,TRUE,"Overview 2";#N/A,#N/A,TRUE,"Graphs development effort";#N/A,#N/A,TRUE,"Summary Report";#N/A,#N/A,TRUE,"Appendix"}</definedName>
    <definedName name="Department_DropDown">'[10]Std List'!$J$2:$J$11</definedName>
    <definedName name="dfd" localSheetId="2" hidden="1">'[1]Int. Rates'!#REF!</definedName>
    <definedName name="dfd" hidden="1">'[1]Int. Rates'!#REF!</definedName>
    <definedName name="Drivers_Q1" hidden="1">{"SUMMARY",#N/A,FALSE,"TOTAL";"VARANALYSIS",#N/A,FALSE,"TOTAL"}</definedName>
    <definedName name="Economic" hidden="1">{#N/A,#N/A,TRUE,"C";#N/A,#N/A,TRUE,"D";#N/A,#N/A,TRUE,"DRAC"}</definedName>
    <definedName name="ef" localSheetId="2" hidden="1">'[1]Int. Rates'!#REF!</definedName>
    <definedName name="ef" hidden="1">'[1]Int. Rates'!#REF!</definedName>
    <definedName name="entité" localSheetId="2" hidden="1">#REF!</definedName>
    <definedName name="entité" hidden="1">#REF!</definedName>
    <definedName name="EV__LASTREFTIME__" hidden="1">39282.4365509259</definedName>
    <definedName name="f" hidden="1">{#N/A,#N/A,TRUE,"Cover";#N/A,#N/A,TRUE,"Contents and CEC agenda";#N/A,#N/A,TRUE,"Introduction";#N/A,#N/A,TRUE,"Overview 1";#N/A,#N/A,TRUE,"Overview 2";#N/A,#N/A,TRUE,"Graphs development effort";#N/A,#N/A,TRUE,"Summary Report";#N/A,#N/A,TRUE,"Appendix"}</definedName>
    <definedName name="G" localSheetId="2" hidden="1">'[15]Int. Rates'!#REF!</definedName>
    <definedName name="G" hidden="1">'[15]Int. Rates'!#REF!</definedName>
    <definedName name="gfhg" hidden="1">{#N/A,#N/A,TRUE,"Cover";#N/A,#N/A,TRUE,"Contents and CEC agenda";#N/A,#N/A,TRUE,"Introduction";#N/A,#N/A,TRUE,"Overview 1";#N/A,#N/A,TRUE,"Overview 2";#N/A,#N/A,TRUE,"Graphs development effort";#N/A,#N/A,TRUE,"Summary Report";#N/A,#N/A,TRUE,"Appendix"}</definedName>
    <definedName name="GFS" hidden="1">{#N/A,#N/A,TRUE,"C";#N/A,#N/A,TRUE,"D";#N/A,#N/A,TRUE,"DRAC"}</definedName>
    <definedName name="graph" localSheetId="2" hidden="1">'[1]Int. Rates'!#REF!</definedName>
    <definedName name="graph" hidden="1">'[1]Int. Rates'!#REF!</definedName>
    <definedName name="graph\" localSheetId="2" hidden="1">'[1]Int. Rates'!#REF!</definedName>
    <definedName name="graph\" hidden="1">'[1]Int. Rates'!#REF!</definedName>
    <definedName name="gsadf" hidden="1">{#N/A,#N/A,TRUE,"Cover";#N/A,#N/A,TRUE,"Contents and CEC agenda";#N/A,#N/A,TRUE,"Introduction";#N/A,#N/A,TRUE,"Overview 1";#N/A,#N/A,TRUE,"Overview 2";#N/A,#N/A,TRUE,"Graphs development effort";#N/A,#N/A,TRUE,"Summary Report";#N/A,#N/A,TRUE,"Appendix"}</definedName>
    <definedName name="h" hidden="1">{#N/A,#N/A,TRUE,"Cover";#N/A,#N/A,TRUE,"Contents and CEC agenda";#N/A,#N/A,TRUE,"Introduction";#N/A,#N/A,TRUE,"Overview 1";#N/A,#N/A,TRUE,"Overview 2";#N/A,#N/A,TRUE,"Graphs development effort";#N/A,#N/A,TRUE,"Summary Report";#N/A,#N/A,TRUE,"Appendix"}</definedName>
    <definedName name="Headlines" hidden="1">{#N/A,#N/A,TRUE,"Cover";#N/A,#N/A,TRUE,"Contents and CEC agenda";#N/A,#N/A,TRUE,"Introduction";#N/A,#N/A,TRUE,"Overview 1";#N/A,#N/A,TRUE,"Overview 2";#N/A,#N/A,TRUE,"Graphs development effort";#N/A,#N/A,TRUE,"Summary Report";#N/A,#N/A,TRUE,"Appendix"}</definedName>
    <definedName name="HTML_CodePage" hidden="1">1252</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nterest_on_cash">'[16]Inputs - Control'!$E$25</definedName>
    <definedName name="Iperiod">[10]DBA!$W$8</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CCOUNT_CHANGE" hidden="1">"c1449"</definedName>
    <definedName name="IQ_ACCOUNTING_FFIEC" hidden="1">"c13054"</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ENCY" hidden="1">"c8960"</definedName>
    <definedName name="IQ_AGENCY_INVEST_SECURITIES_FFIEC" hidden="1">"c13458"</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INDUSTRIAL_LOANS_FFIEC" hidden="1">"c12821"</definedName>
    <definedName name="IQ_COMM_INDUSTRIAL_NON_US_LL_REC_FFIEC" hidden="1">"c12888"</definedName>
    <definedName name="IQ_COMM_INDUSTRIAL_US_LL_REC_FFIEC" hidden="1">"c12887"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RECOV_FFIEC" hidden="1">"c13200"</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E_DEPOSITS_ASSETS_TOT_FFIEC" hidden="1">"c13442"</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ES" hidden="1">"c1356"</definedName>
    <definedName name="IQ_DEMAND_DEP" hidden="1">"c320"</definedName>
    <definedName name="IQ_DEMAND_DEPOSITS_COMMERCIAL_BANK_SUBS_FFIEC" hidden="1">"c12945"</definedName>
    <definedName name="IQ_DEMAND_DEPOSITS_FDIC" hidden="1">"c6489"</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WITHOUT_FAIR_VALUES_FFIEC" hidden="1">"c12846"</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OP_DEBT_GUARANTEED_FFIEC" hidden="1">"c12971"</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"c4407"</definedName>
    <definedName name="IQ_EST_ACT_FFO_ADJ" hidden="1">"c4406"</definedName>
    <definedName name="IQ_EST_ACT_FFO_REUT" hidden="1">"c3843"</definedName>
    <definedName name="IQ_EST_ACT_FFO_SHARE" hidden="1">"c1666"</definedName>
    <definedName name="IQ_EST_ACT_FFO_SHARE_SHARE_REUT" hidden="1">"c3843"</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CIQ" hidden="1">"c3666"</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CIQ" hidden="1">"c3719"</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CIQ" hidden="1">"c3720"</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CIQ" hidden="1">"c4999"</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CIQ" hidden="1">"c5000"</definedName>
    <definedName name="IQ_EST_EPS_SURPRISE_PERCENT_REUT" hidden="1">"c5459"</definedName>
    <definedName name="IQ_EST_FAIR_VALUE_MORT_SERVICING_ASSETS_FFIEC" hidden="1">"c12956"</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"c4444"</definedName>
    <definedName name="IQ_EST_FFO_DIFF_REUT" hidden="1">"c3890"</definedName>
    <definedName name="IQ_EST_FFO_GROWTH_1YR" hidden="1">"c4425"</definedName>
    <definedName name="IQ_EST_FFO_GROWTH_1YR_REUT" hidden="1">"c3874"</definedName>
    <definedName name="IQ_EST_FFO_GROWTH_2YR" hidden="1">"c4426"</definedName>
    <definedName name="IQ_EST_FFO_GROWTH_2YR_REUT" hidden="1">"c3875"</definedName>
    <definedName name="IQ_EST_FFO_GROWTH_Q_1YR" hidden="1">"c4427"</definedName>
    <definedName name="IQ_EST_FFO_GROWTH_Q_1YR_REUT" hidden="1">"c3876"</definedName>
    <definedName name="IQ_EST_FFO_SEQ_GROWTH_Q" hidden="1">"c4428"</definedName>
    <definedName name="IQ_EST_FFO_SEQ_GROWTH_Q_REUT" hidden="1">"c3877"</definedName>
    <definedName name="IQ_EST_FFO_SHARE_DIFF" hidden="1">"c1869"</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REUT" hidden="1">"c3890"</definedName>
    <definedName name="IQ_EST_FFO_SHARE_SHARE_SURPRISE_PERCENT_REUT" hidden="1">"c3891"</definedName>
    <definedName name="IQ_EST_FFO_SHARE_SURPRISE_PERCENT" hidden="1">"c1870"</definedName>
    <definedName name="IQ_EST_FFO_SURPRISE_PERCENT" hidden="1">"c4453"</definedName>
    <definedName name="IQ_EST_FFO_SURPRISE_PERCENT_REUT" hidden="1">"c3891"</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_REUT" hidden="1">"c5425"</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CIQ" hidden="1">"c3717"</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CIQ" hidden="1">"c3718"</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FUNDS_SOLD" hidden="1">"c2256"</definedName>
    <definedName name="IQ_FEES_COMMISSIONS_BROKERAGE_FFIEC" hidden="1">"c13005"</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"c4445"</definedName>
    <definedName name="IQ_FFO_EST_REUT" hidden="1">"c3837"</definedName>
    <definedName name="IQ_FFO_GUIDANCE" hidden="1">"c4443"</definedName>
    <definedName name="IQ_FFO_HIGH_EST" hidden="1">"c4448"</definedName>
    <definedName name="IQ_FFO_HIGH_EST_REUT" hidden="1">"c3839"</definedName>
    <definedName name="IQ_FFO_HIGH_GUIDANCE" hidden="1">"c4184"</definedName>
    <definedName name="IQ_FFO_LOW_EST" hidden="1">"c4449"</definedName>
    <definedName name="IQ_FFO_LOW_EST_REUT" hidden="1">"c3840"</definedName>
    <definedName name="IQ_FFO_LOW_GUIDANCE" hidden="1">"c4224"</definedName>
    <definedName name="IQ_FFO_MEDIAN_EST" hidden="1">"c4450"</definedName>
    <definedName name="IQ_FFO_MEDIAN_EST_REUT" hidden="1">"c3838"</definedName>
    <definedName name="IQ_FFO_NUM_EST" hidden="1">"c4451"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GUIDANCE" hidden="1">"c4447"</definedName>
    <definedName name="IQ_FFO_SHARE_HIGH_EST" hidden="1">"c419"</definedName>
    <definedName name="IQ_FFO_SHARE_HIGH_GUIDANCE" hidden="1">"c4203"</definedName>
    <definedName name="IQ_FFO_SHARE_LOW_EST" hidden="1">"c420"</definedName>
    <definedName name="IQ_FFO_SHARE_LOW_GUIDANCE" hidden="1">"c4243"</definedName>
    <definedName name="IQ_FFO_SHARE_MEDIAN_EST" hidden="1">"c1665"</definedName>
    <definedName name="IQ_FFO_SHARE_NUM_EST" hidden="1">"c421"</definedName>
    <definedName name="IQ_FFO_SHARE_SHARE_EST_REUT" hidden="1">"c3837"</definedName>
    <definedName name="IQ_FFO_SHARE_SHARE_HIGH_EST_REUT" hidden="1">"c3839"</definedName>
    <definedName name="IQ_FFO_SHARE_SHARE_LOW_EST_REUT" hidden="1">"c3840"</definedName>
    <definedName name="IQ_FFO_SHARE_SHARE_MEDIAN_EST_REUT" hidden="1">"c3838"</definedName>
    <definedName name="IQ_FFO_SHARE_SHARE_NUM_EST_REUT" hidden="1">"c3841"</definedName>
    <definedName name="IQ_FFO_SHARE_SHARE_STDDEV_EST_REUT" hidden="1">"c3842"</definedName>
    <definedName name="IQ_FFO_SHARE_STDDEV_EST" hidden="1">"c422"</definedName>
    <definedName name="IQ_FFO_STDDEV_EST" hidden="1">"c4452"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L_REC_FFIEC" hidden="1">"c12892"</definedName>
    <definedName name="IQ_FOREIGN_LOANS" hidden="1">"c448"</definedName>
    <definedName name="IQ_FOREIGN_LOANS_LEASES_FOREIGN_FFIEC" hidden="1">"c13478"</definedName>
    <definedName name="IQ_FQ" hidden="1">500</definedName>
    <definedName name="IQ_FUEL" hidden="1">"c449"</definedName>
    <definedName name="IQ_FULL_TIME" hidden="1">"c450"</definedName>
    <definedName name="IQ_FULLY_INSURED_DEPOSITS_FDIC" hidden="1">"c6487"</definedName>
    <definedName name="IQ_FUND_FEE_INC_NON_INT_INC_FFIEC" hidden="1">"c13493"</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_AVG_LOANS_FFIEC" hidden="1">"c13475"</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ES_FDIC" hidden="1">"c6582"</definedName>
    <definedName name="IQ_INCOME_TAXES_FFIEC" hidden="1">"c13030"</definedName>
    <definedName name="IQ_INCREASE_INT_INCOME_FFIEC" hidden="1">"c13063"</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SECURED_RE_DOM_FFIEC" hidden="1">"c12977"</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ANGIBLES_NET" hidden="1">"c1407"</definedName>
    <definedName name="IQ_INTEREST_BEARING_BALANCES_FDIC" hidden="1">"c6371"</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FOREIGN_FFIEC" hidden="1">"c13483"</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Y_ACCEPTANCES_OUT_FFIEC" hidden="1">"c12866"</definedName>
    <definedName name="IQ_LIABILITY_SHORT_POSITIONS_DOM_FFIEC" hidden="1">"c12941"</definedName>
    <definedName name="IQ_LICENSED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QUID_ASSETS_ASSETS_TOT_FFIEC" hidden="1">"c13439"</definedName>
    <definedName name="IQ_LIQUID_ASSETS_NONCORE_FUNDING_FFIEC" hidden="1">"c13339"</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ASSETS_FFIEC" hidden="1">"c12838"</definedName>
    <definedName name="IQ_MORTGAGE_SERVICING_FDIC" hidden="1">"c6335"</definedName>
    <definedName name="IQ_MULTI_RES_PROPERTIES_TRADING_DOM_FFIEC" hidden="1">"c12930"</definedName>
    <definedName name="IQ_MULTIFAMILY_LOANS_GROSS_LOANS_FFIEC" hidden="1">"c13404"</definedName>
    <definedName name="IQ_MULTIFAMILY_LOANS_RISK_BASED_FFIEC" hidden="1">"c13425"</definedName>
    <definedName name="IQ_MULTIFAMILY_RESIDENTIAL_LOANS_FDIC" hidden="1">"c6311"</definedName>
    <definedName name="IQ_MUNICIPAL_INVEST_SECURITIES_FFIEC" hidden="1">"c13459"</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GATIVE_FAIR_VALUE_DERIVATIVES_BENEFICIARY_FFIEC" hidden="1">"c13124"</definedName>
    <definedName name="IQ_NEGATIVE_FAIR_VALUE_DERIVATIVES_GUARANTOR_FFIEC" hidden="1">"c13117"</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FUNDS_PURCHASED_ASSETS_TOT_FFIEC" hidden="1">"c13448"</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_REUT" hidden="1">"c5375"</definedName>
    <definedName name="IQ_NI_GW_GUIDANCE" hidden="1">"c4471"</definedName>
    <definedName name="IQ_NI_GW_HIGH_EST_REUT" hidden="1">"c5377"</definedName>
    <definedName name="IQ_NI_GW_HIGH_GUIDANCE" hidden="1">"c4178"</definedName>
    <definedName name="IQ_NI_GW_LOW_EST_REUT" hidden="1">"c5378"</definedName>
    <definedName name="IQ_NI_GW_LOW_GUIDANCE" hidden="1">"c4218"</definedName>
    <definedName name="IQ_NI_GW_MEDIAN_EST_REUT" hidden="1">"c5376"</definedName>
    <definedName name="IQ_NI_GW_NUM_EST_REUT" hidden="1">"c5379"</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LOANS" hidden="1">"c796"</definedName>
    <definedName name="IQ_NON_CASH" hidden="1">"c1399"</definedName>
    <definedName name="IQ_NON_CASH_ITEMS" hidden="1">"c797"</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FIEC" hidden="1">"c12862"</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RIVATIVES_BENEFICIARY_FFIEC" hidden="1">"c13122"</definedName>
    <definedName name="IQ_OTHER_DERIVATIVES_GUARANTOR_FFIEC" hidden="1">"c13115"</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DING_ASSETS_FFIEC" hidden="1">"c12826"</definedName>
    <definedName name="IQ_OTHER_TRADING_ASSETS_TOTAL_FFIEC" hidden="1">"c12937"</definedName>
    <definedName name="IQ_OTHER_TRADING_LIABILITIES_FFIEC" hidden="1">"c12860"</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SHARE_SHARE_12MONTHS" hidden="1">"c1828"</definedName>
    <definedName name="IQ_PERCENT_CHANGE_EST_FFO_SHARE_SHARE_12MONTHS_REUT" hidden="1">"c3938"</definedName>
    <definedName name="IQ_PERCENT_CHANGE_EST_FFO_SHARE_SHARE_18MONTHS" hidden="1">"c1829"</definedName>
    <definedName name="IQ_PERCENT_CHANGE_EST_FFO_SHARE_SHARE_18MONTHS_REUT" hidden="1">"c3939"</definedName>
    <definedName name="IQ_PERCENT_CHANGE_EST_FFO_SHARE_SHARE_3MONTHS" hidden="1">"c1825"</definedName>
    <definedName name="IQ_PERCENT_CHANGE_EST_FFO_SHARE_SHARE_3MONTHS_REUT" hidden="1">"c3935"</definedName>
    <definedName name="IQ_PERCENT_CHANGE_EST_FFO_SHARE_SHARE_6MONTHS" hidden="1">"c1826"</definedName>
    <definedName name="IQ_PERCENT_CHANGE_EST_FFO_SHARE_SHARE_6MONTHS_REUT" hidden="1">"c3936"</definedName>
    <definedName name="IQ_PERCENT_CHANGE_EST_FFO_SHARE_SHARE_9MONTHS" hidden="1">"c1827"</definedName>
    <definedName name="IQ_PERCENT_CHANGE_EST_FFO_SHARE_SHARE_9MONTHS_REUT" hidden="1">"c3937"</definedName>
    <definedName name="IQ_PERCENT_CHANGE_EST_FFO_SHARE_SHARE_DAY" hidden="1">"c1822"</definedName>
    <definedName name="IQ_PERCENT_CHANGE_EST_FFO_SHARE_SHARE_DAY_REUT" hidden="1">"c3933"</definedName>
    <definedName name="IQ_PERCENT_CHANGE_EST_FFO_SHARE_SHARE_MONTH" hidden="1">"c1824"</definedName>
    <definedName name="IQ_PERCENT_CHANGE_EST_FFO_SHARE_SHARE_MONTH_REUT" hidden="1">"c3934"</definedName>
    <definedName name="IQ_PERCENT_CHANGE_EST_FFO_SHARE_SHARE_WEEK" hidden="1">"c1823"</definedName>
    <definedName name="IQ_PERCENT_CHANGE_EST_FFO_SHARE_SHARE_WEEK_REUT" hidden="1">"c3964"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OPERATING_INC_AVG_ASSETS_FFIEC" hidden="1">"c13365"</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ROVISION_LL_FFIEC" hidden="1">"c13019"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REV" hidden="1">"c1101"</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BEFORE_LL_FFIEC" hidden="1">"c13018"</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39951.6028240741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Y" hidden="1">"c1130"</definedName>
    <definedName name="IQ_SALARY_FDIC" hidden="1">"c6576"</definedName>
    <definedName name="IQ_SALE_COMMON_GROSS_FFIEC" hidden="1">"c12963"</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FIEC" hidden="1">"c12867"</definedName>
    <definedName name="IQ_SUB_NOTES_PAYABLE_UNCONSOLIDATED_TRUSTS_FFIEC" hidden="1">"c12868"</definedName>
    <definedName name="IQ_SUPPLIES_FFIEC" hidden="1">"c13050"</definedName>
    <definedName name="IQ_SURPLUS_FDIC" hidden="1">"c6351"</definedName>
    <definedName name="IQ_SURPLUS_FFIEC" hidden="1">"c12877"</definedName>
    <definedName name="IQ_SVA" hidden="1">"c1214"</definedName>
    <definedName name="IQ_TANGIBLE_EQUITY_ASSETS_FFIEC" hidden="1">"c13346"</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100K_OTHER_INSTITUTIONS_FFIEC" hidden="1">"c12953"</definedName>
    <definedName name="IQ_TIME_DEPOSITS_LESS_THAN_100K_FDIC" hidden="1">"c6465"</definedName>
    <definedName name="IQ_TIME_DEPOSITS_MORE_100K_OTHER_INSTITUTIONS_FFIEC" hidden="1">"c12954"</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DIC" hidden="1">"c6339"</definedName>
    <definedName name="IQ_TOTAL_ASSETS_FFIEC" hidden="1">"c12849"</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EPOSITS_FFIEC" hidden="1">"c13623"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LH_FFIEC" hidden="1">"c13109"</definedName>
    <definedName name="IQ_TOTAL_EQUITY_PC_FFIEC" hidden="1">"c13102"</definedName>
    <definedName name="IQ_TOTAL_EQUITY_SUBTOTAL_AP" hidden="1">"c8989"</definedName>
    <definedName name="IQ_TOTAL_INT_EXPENSE_FFIEC" hidden="1">"c13000"</definedName>
    <definedName name="IQ_TOTAL_INT_INCOME_FFIEC" hidden="1">"c12989"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DIC" hidden="1">"c6348"</definedName>
    <definedName name="IQ_TOTAL_LIABILITIES_FFIEC" hidden="1">"c12873"</definedName>
    <definedName name="IQ_TOTAL_LL_REC_DOM_FFIEC" hidden="1">"c12917"</definedName>
    <definedName name="IQ_TOTAL_LL_REC_FFIEC" hidden="1">"c12898"</definedName>
    <definedName name="IQ_TOTAL_LOANS" hidden="1">"c5653"</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ISK_BASED_CAPITAL_FFIEC" hidden="1">"c13153"</definedName>
    <definedName name="IQ_TOTAL_RISK_BASED_CAPITAL_RATIO_FDIC" hidden="1">"c6747"</definedName>
    <definedName name="IQ_TOTAL_RISK_BASED_CAPITAL_RATIO_FFIEC" hidden="1">"c13162"</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TRADING_ASSETS_FFIEC" hidden="1">"c12939"</definedName>
    <definedName name="IQ_TOTAL_TRADING_LIAB_DOM_FFIEC" hidden="1">"c12944"</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OPERATING_INC_FFIEC" hidden="1">"c13385"</definedName>
    <definedName name="IQ_TRADING_REVENUE_FFIEC" hidden="1">"c13004"</definedName>
    <definedName name="IQ_TRANSACTION_ACCOUNTS_FDIC" hidden="1">"c6544"</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 hidden="1">{"SUMMARY",#N/A,FALSE,"TOTAL";"VARANALYSIS",#N/A,FALSE,"TOTAL"}</definedName>
    <definedName name="IS_PKG_PREVQTR" localSheetId="2">'[17]FIN - IS'!#REF!</definedName>
    <definedName name="IS_PKG_PREVQTR">'[17]FIN - IS'!#REF!</definedName>
    <definedName name="ISMethod">2</definedName>
    <definedName name="iYear">[10]DBA!$W$7</definedName>
    <definedName name="K" localSheetId="2" hidden="1">'[15]Int. Rates'!#REF!</definedName>
    <definedName name="K" hidden="1">'[15]Int. Rates'!#REF!</definedName>
    <definedName name="kk" hidden="1">{#N/A,#N/A,TRUE,"Cover";#N/A,#N/A,TRUE,"Contents and CEC agenda";#N/A,#N/A,TRUE,"Introduction";#N/A,#N/A,TRUE,"Overview 1";#N/A,#N/A,TRUE,"Overview 2";#N/A,#N/A,TRUE,"Graphs development effort";#N/A,#N/A,TRUE,"Summary Report";#N/A,#N/A,TRUE,"Appendix"}</definedName>
    <definedName name="kyd.ChngCell.01." localSheetId="2" hidden="1">#REF!</definedName>
    <definedName name="kyd.ChngCell.01." hidden="1">#REF!</definedName>
    <definedName name="kyd.CounterLimitCell.01." hidden="1">"x"</definedName>
    <definedName name="kyd.Dim.01." hidden="1">"tm1serv:P_MERCH"</definedName>
    <definedName name="kyd.ElementList.01." hidden="1">"x"</definedName>
    <definedName name="kyd.ElementType.01." hidden="1">3</definedName>
    <definedName name="kyd.FileNameCell." localSheetId="2" hidden="1">#REF!</definedName>
    <definedName name="kyd.FileNameCell." hidden="1">#REF!</definedName>
    <definedName name="kyd.FileSaveDir." hidden="1">"J:\CFO_FinSvcs\Merchant Profitability\2008 Merch Prof\"</definedName>
    <definedName name="kyd.GroupFileName." hidden="1">"0108 Closed End Threepage"</definedName>
    <definedName name="kyd.GroupFiles." hidden="1">1</definedName>
    <definedName name="kyd.ItemType.01." hidden="1">1</definedName>
    <definedName name="kyd.KillLinks." hidden="1">1</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KillRows." hidden="1">-4146</definedName>
    <definedName name="kyd.MemoCell.01." localSheetId="2" hidden="1">#REF!</definedName>
    <definedName name="kyd.MemoCell.01." hidden="1">#REF!</definedName>
    <definedName name="kyd.MemoCell.02." localSheetId="2" hidden="1">#REF!</definedName>
    <definedName name="kyd.MemoCell.02." hidden="1">#REF!</definedName>
    <definedName name="kyd.MemoCell.03." localSheetId="2" hidden="1">#REF!</definedName>
    <definedName name="kyd.MemoCell.03." hidden="1">#REF!</definedName>
    <definedName name="kyd.MemoCell.04." localSheetId="2" hidden="1">#REF!</definedName>
    <definedName name="kyd.MemoCell.04." hidden="1">#REF!</definedName>
    <definedName name="kyd.MemoCell.05." localSheetId="2" hidden="1">#REF!</definedName>
    <definedName name="kyd.MemoCell.05." hidden="1">#REF!</definedName>
    <definedName name="kyd.MemoCell.06." localSheetId="2" hidden="1">#REF!</definedName>
    <definedName name="kyd.MemoCell.06." hidden="1">#REF!</definedName>
    <definedName name="kyd.MemoCtrlNum." hidden="1">0</definedName>
    <definedName name="kyd.MemoLabel.01." hidden="1">"Merchant"</definedName>
    <definedName name="kyd.MemoLabel.02." hidden="1">"Receivables"</definedName>
    <definedName name="kyd.MemoLabel.03." hidden="1">"Avg Rec"</definedName>
    <definedName name="kyd.MemoLabel.04." hidden="1">"Net Inc"</definedName>
    <definedName name="kyd.MemoLabel.05." hidden="1">"Roe"</definedName>
    <definedName name="kyd.MemoLabel.06." hidden="1">"Roa"</definedName>
    <definedName name="kyd.MemoSortHide." hidden="1">FALSE</definedName>
    <definedName name="kyd.NumLevels.01." hidden="1">999</definedName>
    <definedName name="kyd.PanicStop." hidden="1">FALSE</definedName>
    <definedName name="kyd.ParentName.01." hidden="1">"TOTAL CLOSED END"</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intToWbk." hidden="1">FALSE</definedName>
    <definedName name="kyd.ProcessInCycle." hidden="1">FALSE</definedName>
    <definedName name="kyd.ProtWbkStruct." hidden="1">-4146</definedName>
    <definedName name="kyd.ProtWbkWin." hidden="1">-4146</definedName>
    <definedName name="kyd.ReplaceFile." hidden="1">-4146</definedName>
    <definedName name="kyd.SaveAsFile." hidden="1">TRUE</definedName>
    <definedName name="kyd.SaveCopy." hidden="1">1</definedName>
    <definedName name="kyd.SaveMemo." hidden="1">FALSE</definedName>
    <definedName name="kyd.SelectString.01." hidden="1">"*"</definedName>
    <definedName name="kyd.Shortcut." hidden="1">FALSE</definedName>
    <definedName name="kyd.StartMemoCell." localSheetId="2" hidden="1">#REF!</definedName>
    <definedName name="kyd.StartMemoCell." hidden="1">#REF!</definedName>
    <definedName name="kyd.StdKillRows." hidden="1">-4146</definedName>
    <definedName name="kyd.StdKillSheets." hidden="1">-4146</definedName>
    <definedName name="kyd.StdSortHide." hidden="1">FALSE</definedName>
    <definedName name="kyd.StopRow." hidden="1">65536</definedName>
    <definedName name="kyd.SuspendEmail." hidden="1">-4146</definedName>
    <definedName name="kyd.WriteMemWhenOptn." hidden="1">3</definedName>
    <definedName name="Loans_to_Banks_1">'[18]TB - Mapping'!$C$12:$E$12,'[18]TB - Mapping'!$C$13:$E$13,'[18]TB - Mapping'!$C$14:$E$14,'[18]TB - Mapping'!$C$15:$E$15,'[18]TB - Mapping'!$C$16:$E$16,'[18]TB - Mapping'!$C$242:$E$242</definedName>
    <definedName name="lskdf" localSheetId="2" hidden="1">'[1]Int. Rates'!#REF!</definedName>
    <definedName name="lskdf" hidden="1">'[1]Int. Rates'!#REF!</definedName>
    <definedName name="lv" hidden="1">{#N/A,#N/A,FALSE,"LV HRSI";#N/A,#N/A,FALSE,"218";#N/A,#N/A,FALSE,"219";#N/A,#N/A,FALSE,"220";#N/A,#N/A,FALSE,"222M";#N/A,#N/A,FALSE,"223";#N/A,#N/A,FALSE,"232";#N/A,#N/A,FALSE,"240";#N/A,#N/A,FALSE,"HRSI BANK";#N/A,#N/A,FALSE,"HRSI Retail";#N/A,#N/A,FALSE,"MRSL";#N/A,#N/A,FALSE,"SPEC HRSI";#N/A,#N/A,FALSE,"ADMIN HRSI";#N/A,#N/A,FALSE,"ACDHRSI"}</definedName>
    <definedName name="LVADMIN" hidden="1">{#N/A,#N/A,FALSE,"LV HRSI";#N/A,#N/A,FALSE,"218";#N/A,#N/A,FALSE,"219";#N/A,#N/A,FALSE,"220";#N/A,#N/A,FALSE,"222M";#N/A,#N/A,FALSE,"223";#N/A,#N/A,FALSE,"232";#N/A,#N/A,FALSE,"240";#N/A,#N/A,FALSE,"HRSI BANK";#N/A,#N/A,FALSE,"HRSI Retail";#N/A,#N/A,FALSE,"MRSL";#N/A,#N/A,FALSE,"SPEC HRSI";#N/A,#N/A,FALSE,"ADMIN HRSI";#N/A,#N/A,FALSE,"ACDHRSI"}</definedName>
    <definedName name="mmark" hidden="1">{#N/A,#N/A,TRUE,"Cover";#N/A,#N/A,TRUE,"Contents and CEC agenda";#N/A,#N/A,TRUE,"Introduction";#N/A,#N/A,TRUE,"Overview 1";#N/A,#N/A,TRUE,"Overview 2";#N/A,#N/A,TRUE,"Graphs development effort";#N/A,#N/A,TRUE,"Summary Report";#N/A,#N/A,TRUE,"Appendix"}</definedName>
    <definedName name="nc" hidden="1">{#N/A,#N/A,TRUE,"Cover";#N/A,#N/A,TRUE,"Contents and CEC agenda";#N/A,#N/A,TRUE,"Introduction";#N/A,#N/A,TRUE,"Overview 1";#N/A,#N/A,TRUE,"Overview 2";#N/A,#N/A,TRUE,"Graphs development effort";#N/A,#N/A,TRUE,"Summary Report";#N/A,#N/A,TRUE,"Appendix"}</definedName>
    <definedName name="nd" hidden="1">{#N/A,#N/A,TRUE,"Cover";#N/A,#N/A,TRUE,"Contents and CEC agenda";#N/A,#N/A,TRUE,"Introduction";#N/A,#N/A,TRUE,"Overview 1";#N/A,#N/A,TRUE,"Overview 2";#N/A,#N/A,TRUE,"Graphs development effort";#N/A,#N/A,TRUE,"Summary Report";#N/A,#N/A,TRUE,"Appendix"}</definedName>
    <definedName name="OLE_LINK2" localSheetId="2">'Income Statement&amp; Balance Sheet'!#REF!</definedName>
    <definedName name="OLE_LINK3" localSheetId="1">'Summary Financials'!$L$2</definedName>
    <definedName name="OO">'[11]2011 FX-Reval'!$A:$O</definedName>
    <definedName name="pbFileName">MID(CELL("filename"),FIND("[",CELL("FILENAME"))+1,(FIND("]",CELL("FILENAME"))) - (FIND("[",CELL("FILENAME"))+1))</definedName>
    <definedName name="pbPrinterFormat">"\\SGB24831\P0047496 on Ne05:"</definedName>
    <definedName name="pbStartPageNumber">1</definedName>
    <definedName name="pbUpdatePageNumbering">TRUE</definedName>
    <definedName name="Period_DropDown">'[10]Std List'!$K$2:$K$13</definedName>
    <definedName name="PKG_PTR_A">[17]SABB!$A:$G</definedName>
    <definedName name="PKG_PTR_A_ADJ">[17]SABB!$A:$F</definedName>
    <definedName name="PKG_PTR_A_ADJ_AMT">[17]SABB!$F:$F</definedName>
    <definedName name="PKG_PTR_A_AMT">[17]SABB!$G:$G</definedName>
    <definedName name="PKG_PTR_A_UNADJ">[17]SABB!$A:$C</definedName>
    <definedName name="PKG_PTR_A_UNADJ_AMT">[17]SABB!$C:$C</definedName>
    <definedName name="PKG_PTR_L">[17]SABB!$I:$O</definedName>
    <definedName name="PKG_PTR_L_ADJ">[17]SABB!$I:$N</definedName>
    <definedName name="PKG_PTR_L_ADJ_AMT">[17]SABB!$N:$N</definedName>
    <definedName name="PKG_PTR_L_AMT">[17]SABB!$O:$O</definedName>
    <definedName name="PKG_PTR_L_UNADJ">[17]SABB!$I:$K</definedName>
    <definedName name="PKG_PTR_L_UNADJ_AMT">[17]SABB!$K:$K</definedName>
    <definedName name="PL_SVC_RECD" localSheetId="2">#REF!</definedName>
    <definedName name="PL_SVC_RECD">#REF!</definedName>
    <definedName name="pp"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_xlnm.Print_Area" localSheetId="0">'Cover Page'!$A$1:$A$29</definedName>
    <definedName name="_xlnm.Print_Area" localSheetId="4">Glossary!$A$1:$C$50</definedName>
    <definedName name="_xlnm.Print_Area" localSheetId="2">'Income Statement&amp; Balance Sheet'!$A$1:$P$74</definedName>
    <definedName name="_xlnm.Print_Area" localSheetId="3">'Segmental Information'!$A$1:$P$59</definedName>
    <definedName name="_xlnm.Print_Area" localSheetId="1">'Summary Financials'!$A$1:$P$63</definedName>
    <definedName name="Process_Status_DropDown">'[10]Std List'!$D$2:$D$5</definedName>
    <definedName name="Propositions" hidden="1">{#N/A,#N/A,TRUE,"Cover";#N/A,#N/A,TRUE,"Contents and CEC agenda";#N/A,#N/A,TRUE,"Introduction";#N/A,#N/A,TRUE,"Overview 1";#N/A,#N/A,TRUE,"Overview 2";#N/A,#N/A,TRUE,"Graphs development effort";#N/A,#N/A,TRUE,"Summary Report";#N/A,#N/A,TRUE,"Appendix"}</definedName>
    <definedName name="ptni" hidden="1">{#N/A,#N/A,FALSE,"006";#N/A,#N/A,FALSE,"AMERITECH";#N/A,#N/A,FALSE,"CORE GF UT";#N/A,#N/A,FALSE,"HBNA";#N/A,#N/A,FALSE,"Specialty";#N/A,#N/A,FALSE,"ADMIN"}</definedName>
    <definedName name="Recover">[19]Macro1!$A$45</definedName>
    <definedName name="region" hidden="1">{#N/A,#N/A,TRUE,"C";#N/A,#N/A,TRUE,"D";#N/A,#N/A,TRUE,"DRAC"}</definedName>
    <definedName name="reporting" localSheetId="2" hidden="1">#REF!</definedName>
    <definedName name="reporting" hidden="1">#REF!</definedName>
    <definedName name="RETURN">[20]ALL!$A$5:$CY$22</definedName>
    <definedName name="rpt" hidden="1">{#N/A,#N/A,FALSE,"Rep2.1";#N/A,#N/A,FALSE,"Rep2.2";#N/A,#N/A,FALSE,"Change";#N/A,#N/A,FALSE,"Rep2.8.1";#N/A,#N/A,FALSE,"Rep2.8";#N/A,#N/A,FALSE,"Rep2.8 Change";#N/A,#N/A,FALSE,"RepR3";#N/A,#N/A,FALSE,"RepC3";#N/A,#N/A,FALSE,"Rep2.6";#N/A,#N/A,FALSE,"PLB";#N/A,#N/A,FALSE,"CIB";#N/A,#N/A,FALSE,"Card"}</definedName>
    <definedName name="SAPBEXhrIndnt" hidden="1">1</definedName>
    <definedName name="SAPBEXrevision" hidden="1">20</definedName>
    <definedName name="SAPBEXsysID" hidden="1">"PBW"</definedName>
    <definedName name="SAPBEXwbID" hidden="1">"3X3NWPHUM97GU3G82LTSAPLXQ"</definedName>
    <definedName name="SASL_PTR_A" localSheetId="2">#REF!</definedName>
    <definedName name="SASL_PTR_A">#REF!</definedName>
    <definedName name="SASL_PTR_A_AMT" localSheetId="2">#REF!</definedName>
    <definedName name="SASL_PTR_A_AMT">#REF!</definedName>
    <definedName name="SASL_PTR_L" localSheetId="2">#REF!</definedName>
    <definedName name="SASL_PTR_L">#REF!</definedName>
    <definedName name="SASL_PTR_L_AMT" localSheetId="2">#REF!</definedName>
    <definedName name="SASL_PTR_L_AMT">#REF!</definedName>
    <definedName name="Scenarios_DropDown">'[10]Std List'!$A$2:$A$8</definedName>
    <definedName name="sdfkf" localSheetId="2" hidden="1">'[1]Int. Rates'!#REF!</definedName>
    <definedName name="sdfkf" hidden="1">'[1]Int. Rates'!#REF!</definedName>
    <definedName name="sdfs" localSheetId="2" hidden="1">'[1]Int. Rates'!#REF!</definedName>
    <definedName name="sdfs" hidden="1">'[1]Int. Rates'!#REF!</definedName>
    <definedName name="simon" hidden="1">{#N/A,#N/A,TRUE,"Cover";#N/A,#N/A,TRUE,"Contents and CEC agenda";#N/A,#N/A,TRUE,"Introduction";#N/A,#N/A,TRUE,"Overview 1";#N/A,#N/A,TRUE,"Overview 2";#N/A,#N/A,TRUE,"Graphs development effort";#N/A,#N/A,TRUE,"Summary Report";#N/A,#N/A,TRUE,"Appendix"}</definedName>
    <definedName name="Sort" localSheetId="2" hidden="1">'[21]HFC Deferrals'!#REF!</definedName>
    <definedName name="Sort" hidden="1">'[21]HFC Deferrals'!#REF!</definedName>
    <definedName name="sss" localSheetId="2" hidden="1">'[1]Int. Rates'!#REF!</definedName>
    <definedName name="sss" hidden="1">'[1]Int. Rates'!#REF!</definedName>
    <definedName name="sssss" hidden="1">{#N/A,#N/A,FALSE,"Rep2.1";#N/A,#N/A,FALSE,"Rep2.2";#N/A,#N/A,FALSE,"Change";#N/A,#N/A,FALSE,"Rep2.8.1";#N/A,#N/A,FALSE,"Rep2.8";#N/A,#N/A,FALSE,"Rep2.8 Change";#N/A,#N/A,FALSE,"RepR3";#N/A,#N/A,FALSE,"RepC3";#N/A,#N/A,FALSE,"Rep2.6";#N/A,#N/A,FALSE,"PLB";#N/A,#N/A,FALSE,"CIB";#N/A,#N/A,FALSE,"Card"}</definedName>
    <definedName name="stewart.lv" hidden="1">{#N/A,#N/A,TRUE,"LV";#N/A,#N/A,TRUE,"174";#N/A,#N/A,TRUE,"175";#N/A,#N/A,TRUE,"178";#N/A,#N/A,TRUE,"HBNA";#N/A,#N/A,TRUE,"PacBell";#N/A,#N/A,TRUE,"ACDLV";#N/A,#N/A,TRUE,"Spec LV";#N/A,#N/A,TRUE,"ADMIN LV"}</definedName>
    <definedName name="sxs" localSheetId="2" hidden="1">#REF!</definedName>
    <definedName name="sxs" hidden="1">#REF!</definedName>
    <definedName name="sxsxsxs" localSheetId="2" hidden="1">#REF!</definedName>
    <definedName name="sxsxsxs" hidden="1">#REF!</definedName>
    <definedName name="T" localSheetId="2" hidden="1">'[15]Int. Rates'!#REF!</definedName>
    <definedName name="T" hidden="1">'[15]Int. Rates'!#REF!</definedName>
    <definedName name="TableName">"Dummy"</definedName>
    <definedName name="Target">[8]Parameters!$C$23</definedName>
    <definedName name="Target_forward">[9]Financial_inputs!$L$93</definedName>
    <definedName name="Target_MRQFYE">[9]Financial_inputs!$O$93</definedName>
    <definedName name="tolérence" localSheetId="2" hidden="1">#REF!</definedName>
    <definedName name="tolérence" hidden="1">#REF!</definedName>
    <definedName name="total180day" hidden="1">{#N/A,#N/A,FALSE,"Sheet1";#N/A,#N/A,FALSE,"Baseline";#N/A,#N/A,FALSE,"BalTrans";#N/A,#N/A,FALSE,"GoldUp";#N/A,#N/A,FALSE,"SkipPay";#N/A,#N/A,FALSE,"Total"}</definedName>
    <definedName name="tt"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u" hidden="1">{#N/A,#N/A,TRUE,"Cover";#N/A,#N/A,TRUE,"Contents and CEC agenda";#N/A,#N/A,TRUE,"Introduction";#N/A,#N/A,TRUE,"Overview 1";#N/A,#N/A,TRUE,"Overview 2";#N/A,#N/A,TRUE,"Graphs development effort";#N/A,#N/A,TRUE,"Summary Report";#N/A,#N/A,TRUE,"Appendix"}</definedName>
    <definedName name="UOBFX">[22]Inputs!$H$14</definedName>
    <definedName name="W" localSheetId="2" hidden="1">'[15]Int. Rates'!#REF!</definedName>
    <definedName name="W" hidden="1">'[15]Int. Rates'!#REF!</definedName>
    <definedName name="whatever" hidden="1">{#N/A,#N/A,TRUE,"007";#N/A,#N/A,TRUE,"AMERITECH";#N/A,#N/A,TRUE,"CORE GF UT SCH";#N/A,#N/A,TRUE,"GM CARD";#N/A,#N/A,TRUE,"HBNA"}</definedName>
    <definedName name="whatever10" hidden="1">{#N/A,#N/A,FALSE,"006";#N/A,#N/A,FALSE,"AMERITECH";#N/A,#N/A,FALSE,"CORE GF UT";#N/A,#N/A,FALSE,"HBNA";#N/A,#N/A,FALSE,"Specialty";#N/A,#N/A,FALSE,"ADMIN"}</definedName>
    <definedName name="whatever11" hidden="1">{#N/A,#N/A,FALSE,"AMERITECH";#N/A,#N/A,FALSE,"HBNA";#N/A,#N/A,FALSE,"SCH PAC JCB";#N/A,#N/A,FALSE,"HRSI BANK";#N/A,#N/A,FALSE,"HRSI Retail";#N/A,#N/A,FALSE,"MRSL";#N/A,#N/A,FALSE,"ACDLV";#N/A,#N/A,FALSE,"ACDHRSI";#N/A,#N/A,FALSE,"Specialty";#N/A,#N/A,FALSE,"Spec LV";#N/A,#N/A,FALSE,"SPEC HRSI";#N/A,#N/A,FALSE,"ADMIN";#N/A,#N/A,FALSE,"ADMIN LV";#N/A,#N/A,FALSE,"ADMIN HRSI";#N/A,#N/A,FALSE,"MIS";#N/A,#N/A,FALSE,"SUPPORT";#N/A,#N/A,FALSE,"Q C";#N/A,#N/A,FALSE,"005";#N/A,#N/A,FALSE,"006";#N/A,#N/A,FALSE,"006 TOTAL";#N/A,#N/A,FALSE,"007";#N/A,#N/A,FALSE,"014";#N/A,#N/A,FALSE,"CHES";#N/A,#N/A,FALSE,"174";#N/A,#N/A,FALSE,"175";#N/A,#N/A,FALSE,"176";#N/A,#N/A,FALSE,"178";#N/A,#N/A,FALSE,"LV";#N/A,#N/A,FALSE,"218";#N/A,#N/A,FALSE,"219";#N/A,#N/A,FALSE,"220";#N/A,#N/A,FALSE,"222M";#N/A,#N/A,FALSE,"223";#N/A,#N/A,FALSE,"232";#N/A,#N/A,FALSE,"240";#N/A,#N/A,FALSE,"LV HRSI";#N/A,#N/A,FALSE,"104";#N/A,#N/A,FALSE,"SALINAS";#N/A,#N/A,FALSE,"FTE";#N/A,#N/A,FALSE,"HEADCOUNT";#N/A,#N/A,FALSE,"CORE GF UT SCH";#N/A,#N/A,FALSE,"GM CARD";#N/A,#N/A,FALSE,"PacBell"}</definedName>
    <definedName name="whatever12" hidden="1">{#N/A,#N/A,TRUE,"CHES";#N/A,#N/A,TRUE,"005";#N/A,#N/A,TRUE,"006";#N/A,#N/A,TRUE,"006 TOTAL";#N/A,#N/A,TRUE,"FTE ";#N/A,#N/A,TRUE,"007";#N/A,#N/A,TRUE,"014";#N/A,#N/A,TRUE,"LV";#N/A,#N/A,TRUE,"174";#N/A,#N/A,TRUE,"175";#N/A,#N/A,TRUE,"176";#N/A,#N/A,TRUE,"178";#N/A,#N/A,TRUE,"LV HRSI";#N/A,#N/A,TRUE,"218";#N/A,#N/A,TRUE,"219";#N/A,#N/A,TRUE,"220";#N/A,#N/A,TRUE,"221";#N/A,#N/A,TRUE,"222M";#N/A,#N/A,TRUE,"223";#N/A,#N/A,TRUE,"232";#N/A,#N/A,TRUE,"240";#N/A,#N/A,TRUE,"RCVRY";#N/A,#N/A,TRUE,"996209";#N/A,#N/A,TRUE,"996210";#N/A,#N/A,TRUE,"SALINAS";#N/A,#N/A,TRUE,"104";#N/A,#N/A,TRUE,"FTE ";#N/A,#N/A,TRUE,"AMERITECH";#N/A,#N/A,TRUE,"CORE GF UT SCH";#N/A,#N/A,TRUE,"GM CARD";#N/A,#N/A,TRUE,"HBNA";#N/A,#N/A,TRUE,"PacBell";#N/A,#N/A,TRUE,"Brick";#N/A,#N/A,TRUE,"HRSI BANK";#N/A,#N/A,TRUE,"HRSI Retail";#N/A,#N/A,TRUE,"MRSL";#N/A,#N/A,TRUE,"TtlMRSL";#N/A,#N/A,TRUE,"ACDVA";#N/A,#N/A,TRUE,"ACDLV";#N/A,#N/A,TRUE,"ACDHRSI";#N/A,#N/A,TRUE,"ACDMRSL";#N/A,#N/A,TRUE,"ADMIN";#N/A,#N/A,TRUE,"ADMIN LV";#N/A,#N/A,TRUE,"ADMIN HRSI ";#N/A,#N/A,TRUE,"Specialty";#N/A,#N/A,TRUE,"Spec LV ";#N/A,#N/A,TRUE,"SPEC HRSI";#N/A,#N/A,TRUE,"MRSLSPEC";#N/A,#N/A,TRUE,"MIS";#N/A,#N/A,TRUE,"Q C";#N/A,#N/A,TRUE,"SUPPORT";#N/A,#N/A,TRUE,"Monetary ";#N/A,#N/A,TRUE,"BKCRD BK";#N/A,#N/A,TRUE,"AngencyLgl";#N/A,#N/A,TRUE,"HRSI BK";#N/A,#N/A,TRUE,"HRSI DCD";#N/A,#N/A,TRUE,"CDUPVTLBL";#N/A,#N/A,TRUE,"HRSI Agency";#N/A,#N/A,TRUE,"CDUBK";#N/A,#N/A,TRUE,"SPANPL";#N/A,#N/A,TRUE,"SPANBK"}</definedName>
    <definedName name="whatever13" hidden="1">{#N/A,#N/A,TRUE,"Sheet2";#N/A,#N/A,TRUE,"Sheet1";#N/A,#N/A,TRUE,"A";#N/A,#N/A,TRUE,"GMTTL";#N/A,#N/A,TRUE,"GMXDRAC";#N/A,#N/A,TRUE,"DRAC";#N/A,#N/A,TRUE,"TBXD";#N/A,#N/A,TRUE,"HBNA";#N/A,#N/A,TRUE,"CORE";#N/A,#N/A,TRUE,"AMER";#N/A,#N/A,TRUE,"GF";#N/A,#N/A,TRUE,"UT";#N/A,#N/A,TRUE,"CS";#N/A,#N/A,TRUE,"PB"}</definedName>
    <definedName name="whatever14" hidden="1">{"SUMMARY",#N/A,FALSE,"TOTAL";"VARANALYSIS",#N/A,FALSE,"TOTAL"}</definedName>
    <definedName name="whatever15" hidden="1">{#N/A,#N/A,TRUE,"006";#N/A,#N/A,TRUE,"AMERITECH";#N/A,#N/A,TRUE,"CORE GF UT SCH";#N/A,#N/A,TRUE,"HBNA";#N/A,#N/A,TRUE,"Specialty";#N/A,#N/A,TRUE,"ADMIN"}</definedName>
    <definedName name="whatever16" hidden="1">{#N/A,#N/A,TRUE,"SALINAS";#N/A,#N/A,TRUE,"104";#N/A,#N/A,TRUE,"MIS";#N/A,#N/A,TRUE,"SUPPORT";#N/A,#N/A,TRUE,"Q C"}</definedName>
    <definedName name="whatever17" hidden="1">{#N/A,#N/A,TRUE,"CHES";#N/A,#N/A,TRUE,"005";#N/A,#N/A,TRUE,"006";#N/A,#N/A,TRUE,"006 TOTAL";#N/A,#N/A,TRUE,"007";#N/A,#N/A,TRUE,"014";#N/A,#N/A,TRUE,"AMERITECH";#N/A,#N/A,TRUE,"CORE GF UT SCH";#N/A,#N/A,TRUE,"GM CARD"}</definedName>
    <definedName name="whatever18" hidden="1">{#N/A,#N/A,TRUE,"C";#N/A,#N/A,TRUE,"D";#N/A,#N/A,TRUE,"DRAC"}</definedName>
    <definedName name="whatever19" hidden="1">{#N/A,#N/A,FALSE,"LV HRSI";#N/A,#N/A,FALSE,"218";#N/A,#N/A,FALSE,"219";#N/A,#N/A,FALSE,"220";#N/A,#N/A,FALSE,"222M";#N/A,#N/A,FALSE,"223";#N/A,#N/A,FALSE,"232";#N/A,#N/A,FALSE,"240";#N/A,#N/A,FALSE,"HRSI BANK";#N/A,#N/A,FALSE,"HRSI Retail";#N/A,#N/A,FALSE,"MRSL";#N/A,#N/A,FALSE,"SPEC HRSI";#N/A,#N/A,FALSE,"ADMIN HRSI";#N/A,#N/A,FALSE,"ACDHRSI"}</definedName>
    <definedName name="whatever2" hidden="1">{#N/A,#N/A,TRUE,"C";#N/A,#N/A,TRUE,"D";#N/A,#N/A,TRUE,"DRAC"}</definedName>
    <definedName name="whatever20" hidden="1">{#N/A,#N/A,TRUE,"007";#N/A,#N/A,TRUE,"AMERITECH";#N/A,#N/A,TRUE,"CORE GF UT SCH";#N/A,#N/A,TRUE,"GM CARD";#N/A,#N/A,TRUE,"HBNA"}</definedName>
    <definedName name="whatever3" hidden="1">{#N/A,#N/A,TRUE,"E";#N/A,#N/A,TRUE,"F";#N/A,#N/A,TRUE,"G";#N/A,#N/A,TRUE,"K";#N/A,#N/A,TRUE,"AA";#N/A,#N/A,TRUE,"AE";#N/A,#N/A,TRUE,"AD"}</definedName>
    <definedName name="whatever4" hidden="1">{"SUMMARY",#N/A,FALSE,"TOTAL";"VARANALYSIS",#N/A,FALSE,"TOTAL"}</definedName>
    <definedName name="whatever5" hidden="1">{#N/A,#N/A,TRUE,"C";#N/A,#N/A,TRUE,"D";#N/A,#N/A,TRUE,"DRAC"}</definedName>
    <definedName name="whatever6" hidden="1">{#N/A,#N/A,FALSE,"LV HRSI";#N/A,#N/A,FALSE,"218";#N/A,#N/A,FALSE,"219";#N/A,#N/A,FALSE,"220";#N/A,#N/A,FALSE,"222M";#N/A,#N/A,FALSE,"223";#N/A,#N/A,FALSE,"232";#N/A,#N/A,FALSE,"240";#N/A,#N/A,FALSE,"HRSI BANK";#N/A,#N/A,FALSE,"HRSI Retail";#N/A,#N/A,FALSE,"MRSL";#N/A,#N/A,FALSE,"SPEC HRSI";#N/A,#N/A,FALSE,"ADMIN HRSI";#N/A,#N/A,FALSE,"ACDHRSI"}</definedName>
    <definedName name="whatever7" hidden="1">{#N/A,#N/A,FALSE,"LV HRSI";#N/A,#N/A,FALSE,"218";#N/A,#N/A,FALSE,"219";#N/A,#N/A,FALSE,"220";#N/A,#N/A,FALSE,"222M";#N/A,#N/A,FALSE,"223";#N/A,#N/A,FALSE,"232";#N/A,#N/A,FALSE,"240";#N/A,#N/A,FALSE,"HRSI BANK";#N/A,#N/A,FALSE,"HRSI Retail";#N/A,#N/A,FALSE,"MRSL";#N/A,#N/A,FALSE,"SPEC HRSI";#N/A,#N/A,FALSE,"ADMIN HRSI";#N/A,#N/A,FALSE,"ACDHRSI"}</definedName>
    <definedName name="whatever8" hidden="1">{#N/A,#N/A,FALSE,"006";#N/A,#N/A,FALSE,"AMERITECH";#N/A,#N/A,FALSE,"CORE GF UT";#N/A,#N/A,FALSE,"HBNA";#N/A,#N/A,FALSE,"Specialty";#N/A,#N/A,FALSE,"ADMIN"}</definedName>
    <definedName name="whatever9" hidden="1">{#N/A,#N/A,TRUE,"LV";#N/A,#N/A,TRUE,"174";#N/A,#N/A,TRUE,"175";#N/A,#N/A,TRUE,"178";#N/A,#N/A,TRUE,"HBNA";#N/A,#N/A,TRUE,"PacBell";#N/A,#N/A,TRUE,"ACDLV";#N/A,#N/A,TRUE,"Spec LV";#N/A,#N/A,TRUE,"ADMIN LV"}</definedName>
    <definedName name="WHBFX">[22]Inputs!$O$14</definedName>
    <definedName name="wrn.4._.Page._.Board._.Report." hidden="1">{#N/A,#N/A,FALSE,"IS_actual";#N/A,#N/A,FALSE,"IS_act_vs_bud ";#N/A,#N/A,FALSE,"DIV_actual";#N/A,#N/A,FALSE,"DIV_act_vs_bud"}</definedName>
    <definedName name="wrn.aitpack." hidden="1">{#N/A,#N/A,FALSE,"Port_Sum";#N/A,#N/A,FALSE,"IS_Summary";#N/A,#N/A,FALSE,"Complete";#N/A,#N/A,FALSE,"IS_Plan";#N/A,#N/A,FALSE,"CF_Plan";#N/A,#N/A,FALSE,"Complete_Stats";#N/A,#N/A,FALSE,"Classic_Stats";#N/A,#N/A,FALSE,"Gold_Stats";#N/A,#N/A,FALSE,"Platinum_Stats"}</definedName>
    <definedName name="wrn.aitpack2" hidden="1">{#N/A,#N/A,FALSE,"Port_Sum";#N/A,#N/A,FALSE,"IS_Summary";#N/A,#N/A,FALSE,"Complete";#N/A,#N/A,FALSE,"IS_Plan";#N/A,#N/A,FALSE,"CF_Plan";#N/A,#N/A,FALSE,"Complete_Stats";#N/A,#N/A,FALSE,"Classic_Stats";#N/A,#N/A,FALSE,"Gold_Stats";#N/A,#N/A,FALSE,"Platinum_Stats"}</definedName>
    <definedName name="wrn.AJ." hidden="1">{#N/A,#N/A,FALSE,"006";#N/A,#N/A,FALSE,"AMERITECH";#N/A,#N/A,FALSE,"CORE GF UT";#N/A,#N/A,FALSE,"HBNA";#N/A,#N/A,FALSE,"Specialty";#N/A,#N/A,FALSE,"ADMIN"}</definedName>
    <definedName name="wrn.ALCO." hidden="1">{#N/A,#N/A,FALSE,"Rep2.1";#N/A,#N/A,FALSE,"Rep2.2";#N/A,#N/A,FALSE,"Change";#N/A,#N/A,FALSE,"Rep2.8.1";#N/A,#N/A,FALSE,"Rep2.8";#N/A,#N/A,FALSE,"Rep2.8 Change";#N/A,#N/A,FALSE,"RepR3";#N/A,#N/A,FALSE,"RepC3";#N/A,#N/A,FALSE,"Rep2.6";#N/A,#N/A,FALSE,"PLB";#N/A,#N/A,FALSE,"CIB";#N/A,#N/A,FALSE,"Card"}</definedName>
    <definedName name="wrn.all." hidden="1">{#N/A,#N/A,FALSE,"AMERITECH";#N/A,#N/A,FALSE,"HBNA";#N/A,#N/A,FALSE,"SCH PAC JCB";#N/A,#N/A,FALSE,"HRSI BANK";#N/A,#N/A,FALSE,"HRSI Retail";#N/A,#N/A,FALSE,"MRSL";#N/A,#N/A,FALSE,"ACDLV";#N/A,#N/A,FALSE,"ACDHRSI";#N/A,#N/A,FALSE,"Specialty";#N/A,#N/A,FALSE,"Spec LV";#N/A,#N/A,FALSE,"SPEC HRSI";#N/A,#N/A,FALSE,"ADMIN";#N/A,#N/A,FALSE,"ADMIN LV";#N/A,#N/A,FALSE,"ADMIN HRSI";#N/A,#N/A,FALSE,"MIS";#N/A,#N/A,FALSE,"SUPPORT";#N/A,#N/A,FALSE,"Q C";#N/A,#N/A,FALSE,"005";#N/A,#N/A,FALSE,"006";#N/A,#N/A,FALSE,"006 TOTAL";#N/A,#N/A,FALSE,"007";#N/A,#N/A,FALSE,"014";#N/A,#N/A,FALSE,"CHES";#N/A,#N/A,FALSE,"174";#N/A,#N/A,FALSE,"175";#N/A,#N/A,FALSE,"176";#N/A,#N/A,FALSE,"178";#N/A,#N/A,FALSE,"LV";#N/A,#N/A,FALSE,"218";#N/A,#N/A,FALSE,"219";#N/A,#N/A,FALSE,"220";#N/A,#N/A,FALSE,"222M";#N/A,#N/A,FALSE,"223";#N/A,#N/A,FALSE,"232";#N/A,#N/A,FALSE,"240";#N/A,#N/A,FALSE,"LV HRSI";#N/A,#N/A,FALSE,"104";#N/A,#N/A,FALSE,"SALINAS";#N/A,#N/A,FALSE,"FTE";#N/A,#N/A,FALSE,"HEADCOUNT";#N/A,#N/A,FALSE,"CORE GF UT SCH";#N/A,#N/A,FALSE,"GM CARD";#N/A,#N/A,FALSE,"PacBell"}</definedName>
    <definedName name="wrn.ALL._.COLLECTIONS." hidden="1">{#N/A,#N/A,TRUE,"CHES";#N/A,#N/A,TRUE,"005";#N/A,#N/A,TRUE,"006";#N/A,#N/A,TRUE,"006 TOTAL";#N/A,#N/A,TRUE,"FTE ";#N/A,#N/A,TRUE,"007";#N/A,#N/A,TRUE,"014";#N/A,#N/A,TRUE,"LV";#N/A,#N/A,TRUE,"174";#N/A,#N/A,TRUE,"175";#N/A,#N/A,TRUE,"176";#N/A,#N/A,TRUE,"178";#N/A,#N/A,TRUE,"LV HRSI";#N/A,#N/A,TRUE,"218";#N/A,#N/A,TRUE,"219";#N/A,#N/A,TRUE,"220";#N/A,#N/A,TRUE,"221";#N/A,#N/A,TRUE,"222M";#N/A,#N/A,TRUE,"223";#N/A,#N/A,TRUE,"232";#N/A,#N/A,TRUE,"240";#N/A,#N/A,TRUE,"RCVRY";#N/A,#N/A,TRUE,"996209";#N/A,#N/A,TRUE,"996210";#N/A,#N/A,TRUE,"SALINAS";#N/A,#N/A,TRUE,"104";#N/A,#N/A,TRUE,"FTE ";#N/A,#N/A,TRUE,"AMERITECH";#N/A,#N/A,TRUE,"CORE GF UT SCH";#N/A,#N/A,TRUE,"GM CARD";#N/A,#N/A,TRUE,"HBNA";#N/A,#N/A,TRUE,"PacBell";#N/A,#N/A,TRUE,"Brick";#N/A,#N/A,TRUE,"HRSI BANK";#N/A,#N/A,TRUE,"HRSI Retail";#N/A,#N/A,TRUE,"MRSL";#N/A,#N/A,TRUE,"TtlMRSL";#N/A,#N/A,TRUE,"ACDVA";#N/A,#N/A,TRUE,"ACDLV";#N/A,#N/A,TRUE,"ACDHRSI";#N/A,#N/A,TRUE,"ACDMRSL";#N/A,#N/A,TRUE,"ADMIN";#N/A,#N/A,TRUE,"ADMIN LV";#N/A,#N/A,TRUE,"ADMIN HRSI ";#N/A,#N/A,TRUE,"Specialty";#N/A,#N/A,TRUE,"Spec LV ";#N/A,#N/A,TRUE,"SPEC HRSI";#N/A,#N/A,TRUE,"MRSLSPEC";#N/A,#N/A,TRUE,"MIS";#N/A,#N/A,TRUE,"Q C";#N/A,#N/A,TRUE,"SUPPORT";#N/A,#N/A,TRUE,"Monetary ";#N/A,#N/A,TRUE,"BKCRD BK";#N/A,#N/A,TRUE,"AngencyLgl";#N/A,#N/A,TRUE,"HRSI BK";#N/A,#N/A,TRUE,"HRSI DCD";#N/A,#N/A,TRUE,"CDUPVTLBL";#N/A,#N/A,TRUE,"HRSI Agency";#N/A,#N/A,TRUE,"CDUBK";#N/A,#N/A,TRUE,"SPANPL";#N/A,#N/A,TRUE,"SPANBK"}</definedName>
    <definedName name="wrn.All._.Delinquencies." hidden="1">{#N/A,#N/A,TRUE,"Sheet2";#N/A,#N/A,TRUE,"Sheet1";#N/A,#N/A,TRUE,"A";#N/A,#N/A,TRUE,"GMTTL";#N/A,#N/A,TRUE,"GMXDRAC";#N/A,#N/A,TRUE,"DRAC";#N/A,#N/A,TRUE,"TBXD";#N/A,#N/A,TRUE,"HBNA";#N/A,#N/A,TRUE,"CORE";#N/A,#N/A,TRUE,"AMER";#N/A,#N/A,TRUE,"GF";#N/A,#N/A,TRUE,"UT";#N/A,#N/A,TRUE,"CS";#N/A,#N/A,TRUE,"PB"}</definedName>
    <definedName name="wrn.All._.print."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ALLSHEETS." hidden="1">{"SUMMARY",#N/A,FALSE,"TOTAL";"VARANALYSIS",#N/A,FALSE,"TOTAL"}</definedName>
    <definedName name="wrn.Ann._.John." hidden="1">{#N/A,#N/A,TRUE,"006";#N/A,#N/A,TRUE,"AMERITECH";#N/A,#N/A,TRUE,"CORE GF UT SCH";#N/A,#N/A,TRUE,"HBNA";#N/A,#N/A,TRUE,"Specialty";#N/A,#N/A,TRUE,"ADMIN"}</definedName>
    <definedName name="wrn.Bankruptcy._.Forcast." hidden="1">{#N/A,#N/A,TRUE,"Cover";#N/A,#N/A,TRUE,"Combined GM &amp; Base";#N/A,#N/A,TRUE,"GM";#N/A,#N/A,TRUE,"Total Base";#N/A,#N/A,TRUE,"Corestates";#N/A,#N/A,TRUE,"Ameritech";#N/A,#N/A,TRUE,"Glendale";#N/A,#N/A,TRUE,"Union Trust";#N/A,#N/A,TRUE,"Schwab";#N/A,#N/A,TRUE,"Pac Bell";#N/A,#N/A,TRUE,"HBNA";#N/A,#N/A,TRUE,"HBNA Conv"}</definedName>
    <definedName name="wrn.Cailfornia." hidden="1">{#N/A,#N/A,TRUE,"SALINAS";#N/A,#N/A,TRUE,"104";#N/A,#N/A,TRUE,"MIS";#N/A,#N/A,TRUE,"SUPPORT";#N/A,#N/A,TRUE,"Q C"}</definedName>
    <definedName name="wrn.cashflow." hidden="1">{#N/A,#N/A,FALSE,"Q1ENHANCE";#N/A,#N/A,FALSE,"Enhance";#N/A,#N/A,FALSE,"Enh-active";#N/A,#N/A,FALSE,"Enh-%";#N/A,#N/A,FALSE,"summary";#N/A,#N/A,FALSE,"COVER";#N/A,#N/A,FALSE,"Q1ENH-ACTIVE";#N/A,#N/A,FALSE,"Q1ENH-%"}</definedName>
    <definedName name="wrn.cashflow2" hidden="1">{#N/A,#N/A,FALSE,"Q1ENHANCE";#N/A,#N/A,FALSE,"Enhance";#N/A,#N/A,FALSE,"Enh-active";#N/A,#N/A,FALSE,"Enh-%";#N/A,#N/A,FALSE,"summary";#N/A,#N/A,FALSE,"COVER";#N/A,#N/A,FALSE,"Q1ENH-ACTIVE";#N/A,#N/A,FALSE,"Q1ENH-%"}</definedName>
    <definedName name="wrn.CFAIT." hidden="1">{#N/A,#N/A,FALSE,"Enhance";#N/A,#N/A,FALSE,"Enh-active";#N/A,#N/A,FALSE,"Enh-%";#N/A,#N/A,FALSE,"summary";#N/A,#N/A,FALSE,"COVER"}</definedName>
    <definedName name="wrn.cfait2" hidden="1">{#N/A,#N/A,FALSE,"Enhance";#N/A,#N/A,FALSE,"Enh-active";#N/A,#N/A,FALSE,"Enh-%";#N/A,#N/A,FALSE,"summary";#N/A,#N/A,FALSE,"COVER"}</definedName>
    <definedName name="wrn.CLOSE." hidden="1">{#N/A,#N/A,FALSE,"Var_Month"}</definedName>
    <definedName name="wrn.Close._.Package." hidden="1">{#N/A,#N/A,FALSE,"Summary";#N/A,#N/A,FALSE,"KPM M";#N/A,#N/A,FALSE,"KPM Y";#N/A,#N/A,FALSE,"IS M";#N/A,#N/A,FALSE,"IS Y";#N/A,#N/A,FALSE,"Net Inc RF";#N/A,#N/A,FALSE,"Int Marg";#N/A,#N/A,FALSE,"Rate Vol";#N/A,#N/A,FALSE,"Sec Anlsis";#N/A,#N/A,FALSE,"Operating";#N/A,#N/A,FALSE,"Cash Flow";#N/A,#N/A,FALSE,"Cash Flow Y";#N/A,#N/A,FALSE,"AQ";#N/A,#N/A,FALSE,"AQTREND"}</definedName>
    <definedName name="wrn.Conrad." hidden="1">{#N/A,#N/A,TRUE,"CHES";#N/A,#N/A,TRUE,"005";#N/A,#N/A,TRUE,"006";#N/A,#N/A,TRUE,"006 TOTAL";#N/A,#N/A,TRUE,"007";#N/A,#N/A,TRUE,"014";#N/A,#N/A,TRUE,"AMERITECH";#N/A,#N/A,TRUE,"CORE GF UT SCH";#N/A,#N/A,TRUE,"GM CARD"}</definedName>
    <definedName name="wrn.cover." hidden="1">{#N/A,#N/A,FALSE,"SUMMARY";#N/A,#N/A,FALSE,"COVER"}</definedName>
    <definedName name="wrn.CSQ2." hidden="1">{#N/A,#N/A,FALSE,"Sheet1";#N/A,#N/A,FALSE,"Baseline";#N/A,#N/A,FALSE,"BalTrans";#N/A,#N/A,FALSE,"GoldUp";#N/A,#N/A,FALSE,"SkipPay";#N/A,#N/A,FALSE,"Total"}</definedName>
    <definedName name="wrn.Daily._.Work." hidden="1">{#N/A,#N/A,FALSE,"FT-WP Recon";#N/A,#N/A,FALSE,"Transact Recon";#N/A,#N/A,FALSE,"JV Master";#N/A,#N/A,FALSE,"JVs"}</definedName>
    <definedName name="wrn.Daily_Stuff." hidden="1">{#N/A,#N/A,TRUE,"Daily Report";#N/A,#N/A,TRUE,"Sysgen Journal Entries";#N/A,#N/A,TRUE,"NSF-230030";#N/A,#N/A,TRUE,"Rejected-230040";#N/A,#N/A,TRUE,"Rej. Ref-549011"}</definedName>
    <definedName name="wrn.FILING." hidden="1">{#N/A,#N/A,FALSE,"Rep2.1";#N/A,#N/A,FALSE,"Rep2.2";#N/A,#N/A,FALSE,"Change";#N/A,#N/A,FALSE,"Rep2.8.1";#N/A,#N/A,FALSE,"Rep2.8";#N/A,#N/A,FALSE,"Rep2.8 Change";#N/A,#N/A,FALSE,"Rep5.4 ";#N/A,#N/A,FALSE,"working";#N/A,#N/A,FALSE,"RepR3";#N/A,#N/A,FALSE,"RepC3";#N/A,#N/A,FALSE,"Rep2.6";#N/A,#N/A,FALSE,"TRY 2.1";#N/A,#N/A,FALSE,"TRY 2.2";#N/A,#N/A,FALSE,"PLB";#N/A,#N/A,FALSE,"CIB";#N/A,#N/A,FALSE,"Card"}</definedName>
    <definedName name="wrn.Full._.Pack." hidden="1">{"Numerical Trend Summary",#N/A,FALSE,"Numerical Summary";"Business Loans Graphical Trends",#N/A,FALSE,"Graphical Summary";"Other Loans Graphical Trends",#N/A,FALSE,"Graphical Summary";"Small Business Loans Graphical Trends",#N/A,FALSE,"Graphical Summary";"Special Rate Loans Graphical Trends",#N/A,FALSE,"Graphical Summary";"Total MTL Graphical Trends",#N/A,FALSE,"Graphical Summary"}</definedName>
    <definedName name="wrn.GM._.ALL." hidden="1">{#N/A,#N/A,TRUE,"C";#N/A,#N/A,TRUE,"D";#N/A,#N/A,TRUE,"DRAC"}</definedName>
    <definedName name="wrn.gmpackage." hidden="1">{#N/A,#N/A,FALSE,"Forecast";#N/A,#N/A,FALSE,"Port_Sum";#N/A,#N/A,FALSE,"TOTALGM";#N/A,#N/A,FALSE,"CF_Plan";#N/A,#N/A,FALSE,"totalgm_Stats";#N/A,#N/A,FALSE,"gmblue_Stats";#N/A,#N/A,FALSE,"GMGold_Stats";#N/A,#N/A,FALSE,"Conv_Stats"}</definedName>
    <definedName name="wrn.gmpackage2" hidden="1">{#N/A,#N/A,FALSE,"Forecast";#N/A,#N/A,FALSE,"Port_Sum";#N/A,#N/A,FALSE,"TOTALGM";#N/A,#N/A,FALSE,"CF_Plan";#N/A,#N/A,FALSE,"totalgm_Stats";#N/A,#N/A,FALSE,"gmblue_Stats";#N/A,#N/A,FALSE,"GMGold_Stats";#N/A,#N/A,FALSE,"Conv_Stats"}</definedName>
    <definedName name="wrn.HBEU._.Plan." hidden="1">{#N/A,#N/A,TRUE,"Cover";#N/A,#N/A,TRUE,"Contents and CEC agenda";#N/A,#N/A,TRUE,"Introduction";#N/A,#N/A,TRUE,"Overview 1";#N/A,#N/A,TRUE,"Overview 2";#N/A,#N/A,TRUE,"Graphs development effort";#N/A,#N/A,TRUE,"Summary Report";#N/A,#N/A,TRUE,"Appendix"}</definedName>
    <definedName name="wrn.HRSI." hidden="1">{#N/A,#N/A,FALSE,"LV HRSI";#N/A,#N/A,FALSE,"218";#N/A,#N/A,FALSE,"219";#N/A,#N/A,FALSE,"220";#N/A,#N/A,FALSE,"222M";#N/A,#N/A,FALSE,"223";#N/A,#N/A,FALSE,"232";#N/A,#N/A,FALSE,"240";#N/A,#N/A,FALSE,"HRSI BANK";#N/A,#N/A,FALSE,"HRSI Retail";#N/A,#N/A,FALSE,"MRSL";#N/A,#N/A,FALSE,"SPEC HRSI";#N/A,#N/A,FALSE,"ADMIN HRSI";#N/A,#N/A,FALSE,"ACDHRSI"}</definedName>
    <definedName name="wrn.Improved._.Close._.Package." hidden="1">{#N/A,#N/A,FALSE,"Summary";#N/A,#N/A,FALSE,"KPM M";#N/A,#N/A,FALSE,"KPM Y";#N/A,#N/A,FALSE,"IS M";#N/A,#N/A,FALSE,"IS Y";#N/A,#N/A,FALSE,"Net Inc RF";#N/A,#N/A,FALSE,"Int Marg";#N/A,#N/A,FALSE,"Rate Vol";#N/A,#N/A,FALSE,"Sec Anlsis";#N/A,#N/A,FALSE,"Operating";#N/A,#N/A,FALSE,"Cash Flow";#N/A,#N/A,FALSE,"Cash Flow Y";#N/A,#N/A,FALSE,"AQ";#N/A,#N/A,FALSE,"AQTREND"}</definedName>
    <definedName name="wrn.InS_BDA_CMPD."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 name="wrn.ISAIT." hidden="1">{#N/A,#N/A,FALSE,"COVER";#N/A,#N/A,FALSE,"ENHANCE";#N/A,#N/A,FALSE,"ENH-ACTIVE";#N/A,#N/A,FALSE,"ENH-%";#N/A,#N/A,FALSE,"clas-gold";#N/A,#N/A,FALSE,"COM-SUM";#N/A,#N/A,FALSE,"PROJECT";#N/A,#N/A,FALSE,"clas-gold";#N/A,#N/A,FALSE,"Q1ENHANCE";#N/A,#N/A,FALSE,"Q1ENH-ACTIVE";#N/A,#N/A,FALSE,"Q1ENH-%"}</definedName>
    <definedName name="wrn.isait3" hidden="1">{#N/A,#N/A,FALSE,"COVER";#N/A,#N/A,FALSE,"ENHANCE";#N/A,#N/A,FALSE,"ENH-ACTIVE";#N/A,#N/A,FALSE,"ENH-%";#N/A,#N/A,FALSE,"clas-gold";#N/A,#N/A,FALSE,"COM-SUM";#N/A,#N/A,FALSE,"PROJECT";#N/A,#N/A,FALSE,"clas-gold";#N/A,#N/A,FALSE,"Q1ENHANCE";#N/A,#N/A,FALSE,"Q1ENH-ACTIVE";#N/A,#N/A,FALSE,"Q1ENH-%"}</definedName>
    <definedName name="wrn.isreport." hidden="1">{#N/A,#N/A,FALSE,"ORPLAN";#N/A,#N/A,FALSE,"OR-ACTIVE";#N/A,#N/A,FALSE,"OR-%";#N/A,#N/A,FALSE,"Q1";#N/A,#N/A,FALSE,"Q1-ACTIVE";#N/A,#N/A,FALSE,"Q1-%"}</definedName>
    <definedName name="wrn.isreport2" hidden="1">{#N/A,#N/A,FALSE,"ORPLAN";#N/A,#N/A,FALSE,"OR-ACTIVE";#N/A,#N/A,FALSE,"OR-%";#N/A,#N/A,FALSE,"Q1";#N/A,#N/A,FALSE,"Q1-ACTIVE";#N/A,#N/A,FALSE,"Q1-%"}</definedName>
    <definedName name="wrn.isreport3" hidden="1">{#N/A,#N/A,FALSE,"ORPLAN";#N/A,#N/A,FALSE,"OR-ACTIVE";#N/A,#N/A,FALSE,"OR-%";#N/A,#N/A,FALSE,"Q1";#N/A,#N/A,FALSE,"Q1-ACTIVE";#N/A,#N/A,FALSE,"Q1-%"}</definedName>
    <definedName name="wrn.Ken._.Hannold." hidden="1">{#N/A,#N/A,TRUE,"007";#N/A,#N/A,TRUE,"AMERITECH";#N/A,#N/A,TRUE,"CORE GF UT SCH";#N/A,#N/A,TRUE,"GM CARD";#N/A,#N/A,TRUE,"HBNA"}</definedName>
    <definedName name="wrn.Las._.Vegas." hidden="1">{#N/A,#N/A,TRUE,"HBNA";#N/A,#N/A,TRUE,"PAC JCB";#N/A,#N/A,TRUE,"HRSI BANK";#N/A,#N/A,TRUE,"HRSI Retail";#N/A,#N/A,TRUE,"MRSL";#N/A,#N/A,TRUE,"ACDLV";#N/A,#N/A,TRUE,"ACDHRSI";#N/A,#N/A,TRUE,"Spec LV";#N/A,#N/A,TRUE,"MRSLSPEC";#N/A,#N/A,TRUE,"SPEC HRSI";#N/A,#N/A,TRUE,"ADMIN LV";#N/A,#N/A,TRUE,"ADMIN HRSI";#N/A,#N/A,TRUE,"174";#N/A,#N/A,TRUE,"176";#N/A,#N/A,TRUE,"175";#N/A,#N/A,TRUE,"178";#N/A,#N/A,TRUE,"LV";#N/A,#N/A,TRUE,"218";#N/A,#N/A,TRUE,"219";#N/A,#N/A,TRUE,"220";#N/A,#N/A,TRUE,"222M";#N/A,#N/A,TRUE,"223";#N/A,#N/A,TRUE,"232";#N/A,#N/A,TRUE,"240";#N/A,#N/A,TRUE,"LV HRSI";#N/A,#N/A,TRUE,"104";#N/A,#N/A,TRUE,"SALINAS"}</definedName>
    <definedName name="wrn.LEGAL._.ENTITIES." hidden="1">{#N/A,#N/A,TRUE,"E";#N/A,#N/A,TRUE,"F";#N/A,#N/A,TRUE,"G";#N/A,#N/A,TRUE,"K";#N/A,#N/A,TRUE,"AA";#N/A,#N/A,TRUE,"AE";#N/A,#N/A,TRUE,"AD"}</definedName>
    <definedName name="wrn.lv." hidden="1">{#N/A,#N/A,TRUE,"LV";#N/A,#N/A,TRUE,"174";#N/A,#N/A,TRUE,"175";#N/A,#N/A,TRUE,"178";#N/A,#N/A,TRUE,"HBNA";#N/A,#N/A,TRUE,"PacBell";#N/A,#N/A,TRUE,"ACDLV";#N/A,#N/A,TRUE,"Spec LV";#N/A,#N/A,TRUE,"ADMIN LV"}</definedName>
    <definedName name="wrn.lv._.all." hidden="1">{#N/A,#N/A,FALSE,"HBNA";#N/A,#N/A,FALSE,"PacBell";#N/A,#N/A,FALSE,"HRSI BANK";#N/A,#N/A,FALSE,"HRSI Retail";#N/A,#N/A,FALSE,"Brick";#N/A,#N/A,FALSE,"MRSL";#N/A,#N/A,FALSE,"ACDLV";#N/A,#N/A,FALSE,"ACDHRSI";#N/A,#N/A,FALSE,"Spec LV";#N/A,#N/A,FALSE,"MRSLSPEC";#N/A,#N/A,FALSE,"SPEC HRSI";#N/A,#N/A,FALSE,"ADMIN LV";#N/A,#N/A,FALSE,"ADMIN HRSI";#N/A,#N/A,FALSE,"174";#N/A,#N/A,FALSE,"175";#N/A,#N/A,FALSE,"178";#N/A,#N/A,FALSE,"LV";#N/A,#N/A,FALSE,"218";#N/A,#N/A,FALSE,"219";#N/A,#N/A,FALSE,"220";#N/A,#N/A,FALSE,"221";#N/A,#N/A,FALSE,"222M";#N/A,#N/A,FALSE,"232";#N/A,#N/A,FALSE,"240";#N/A,#N/A,FALSE,"LV HRSI";#N/A,#N/A,FALSE,"104";#N/A,#N/A,FALSE,"SALINAS";#N/A,#N/A,FALSE,"Monetary";#N/A,#N/A,FALSE,"AgencyLgl";#N/A,#N/A,FALSE,"BKCRD BK";#N/A,#N/A,FALSE,"HRSI BK";#N/A,#N/A,FALSE,"HRSI DCD";#N/A,#N/A,FALSE,"HRSI Agency";#N/A,#N/A,FALSE,"996209";#N/A,#N/A,FALSE,"996210";#N/A,#N/A,FALSE,"RCVRY"}</definedName>
    <definedName name="wrn.lv_.all." hidden="1">{#N/A,#N/A,FALSE,"HBNA";#N/A,#N/A,FALSE,"PacBell";#N/A,#N/A,FALSE,"HRSI BANK";#N/A,#N/A,FALSE,"HRSI Retail";#N/A,#N/A,FALSE,"Brick";#N/A,#N/A,FALSE,"MRSL";#N/A,#N/A,FALSE,"ACDLV";#N/A,#N/A,FALSE,"ACDHRSI";#N/A,#N/A,FALSE,"Spec LV";#N/A,#N/A,FALSE,"MRSLSPEC";#N/A,#N/A,FALSE,"SPEC HRSI";#N/A,#N/A,FALSE,"ADMIN LV";#N/A,#N/A,FALSE,"ADMIN HRSI";#N/A,#N/A,FALSE,"174";#N/A,#N/A,FALSE,"175";#N/A,#N/A,FALSE,"178";#N/A,#N/A,FALSE,"LV";#N/A,#N/A,FALSE,"218";#N/A,#N/A,FALSE,"219";#N/A,#N/A,FALSE,"220";#N/A,#N/A,FALSE,"221";#N/A,#N/A,FALSE,"222M";#N/A,#N/A,FALSE,"232";#N/A,#N/A,FALSE,"240";#N/A,#N/A,FALSE,"LV HRSI";#N/A,#N/A,FALSE,"104";#N/A,#N/A,FALSE,"SALINAS";#N/A,#N/A,FALSE,"Monetary";#N/A,#N/A,FALSE,"AgencyLgl";#N/A,#N/A,FALSE,"BKCRD BK";#N/A,#N/A,FALSE,"HRSI BK";#N/A,#N/A,FALSE,"HRSI DCD";#N/A,#N/A,FALSE,"HRSI Agency";#N/A,#N/A,FALSE,"996209";#N/A,#N/A,FALSE,"996210";#N/A,#N/A,FALSE,"RCVRY"}</definedName>
    <definedName name="wrn.MonthEnd." hidden="1">{#N/A,#N/A,FALSE,"Total_HHB";#N/A,#N/A,FALSE,"Total_HHB_Stats";#N/A,#N/A,FALSE,"Barnett_HHB";#N/A,#N/A,FALSE,"Barnett_HHB_Stats";#N/A,#N/A,FALSE,"BaseX";#N/A,#N/A,FALSE,"BaseX_Stats";#N/A,#N/A,FALSE,"Corestates";#N/A,#N/A,FALSE,"Corestates_Stats";#N/A,#N/A,FALSE,"NatWest";#N/A,#N/A,FALSE,"NatWest_Stats";#N/A,#N/A,FALSE,"LOC";#N/A,#N/A,FALSE,"LOC_Stats"}</definedName>
    <definedName name="wrn.monthend3" hidden="1">{#N/A,#N/A,FALSE,"Total_HHB";#N/A,#N/A,FALSE,"Total_HHB_Stats";#N/A,#N/A,FALSE,"Barnett_HHB";#N/A,#N/A,FALSE,"Barnett_HHB_Stats";#N/A,#N/A,FALSE,"BaseX";#N/A,#N/A,FALSE,"BaseX_Stats";#N/A,#N/A,FALSE,"Corestates";#N/A,#N/A,FALSE,"Corestates_Stats";#N/A,#N/A,FALSE,"NatWest";#N/A,#N/A,FALSE,"NatWest_Stats";#N/A,#N/A,FALSE,"LOC";#N/A,#N/A,FALSE,"LOC_Stats"}</definedName>
    <definedName name="wrn.Monthly." hidden="1">{#N/A,#N/A,TRUE,"Port_Sum";#N/A,#N/A,TRUE,"IS_Summary";#N/A,#N/A,TRUE,"IS_Plan";#N/A,#N/A,TRUE,"IS_Q3";#N/A,#N/A,TRUE,"CF_Summary";#N/A,#N/A,TRUE,"CF_Plan";#N/A,#N/A,TRUE,"CF_Q3";#N/A,#N/A,TRUE,"KS-CL&amp;GD";#N/A,#N/A,TRUE,"KS_Classic (2)";#N/A,#N/A,TRUE,"KS_Gold (2)"}</definedName>
    <definedName name="wrn.Monthly._.External._.Statement._.Package." hidden="1">{#N/A,#N/A,FALSE,"int_BS";#N/A,#N/A,FALSE,"int_IS_cons";#N/A,#N/A,FALSE,"exp_cons";#N/A,#N/A,FALSE,"Prem Contrib "}</definedName>
    <definedName name="wrn.Monthly._.Internal._.Statement._.Package." hidden="1">{#N/A,#N/A,FALSE,"int_IS_cons";#N/A,#N/A,FALSE,"int_BS";#N/A,#N/A,FALSE,"int_IS_home";#N/A,#N/A,FALSE,"int_IS_auto";#N/A,#N/A,FALSE,"exp_cons";#N/A,#N/A,FALSE,"exp_home";#N/A,#N/A,FALSE,"exp_auto";#N/A,#N/A,FALSE,"Prem Contrib "}</definedName>
    <definedName name="wrn.monthly2" hidden="1">{#N/A,#N/A,TRUE,"Port_Sum";#N/A,#N/A,TRUE,"IS_Summary";#N/A,#N/A,TRUE,"IS_Plan";#N/A,#N/A,TRUE,"IS_Q3";#N/A,#N/A,TRUE,"CF_Summary";#N/A,#N/A,TRUE,"CF_Plan";#N/A,#N/A,TRUE,"CF_Q3";#N/A,#N/A,TRUE,"KS-CL&amp;GD";#N/A,#N/A,TRUE,"KS_Classic (2)";#N/A,#N/A,TRUE,"KS_Gold (2)"}</definedName>
    <definedName name="wrn.monthly3" hidden="1">{#N/A,#N/A,TRUE,"Port_Sum";#N/A,#N/A,TRUE,"IS_Summary";#N/A,#N/A,TRUE,"IS_Plan";#N/A,#N/A,TRUE,"IS_Q3";#N/A,#N/A,TRUE,"CF_Summary";#N/A,#N/A,TRUE,"CF_Plan";#N/A,#N/A,TRUE,"CF_Q3";#N/A,#N/A,TRUE,"KS-CL&amp;GD";#N/A,#N/A,TRUE,"KS_Classic (2)";#N/A,#N/A,TRUE,"KS_Gold (2)"}</definedName>
    <definedName name="wrn.oldbase." hidden="1">{#N/A,#N/A,FALSE,"Baseline";#N/A,#N/A,FALSE,"Turbo";#N/A,#N/A,FALSE,"NewAddress";#N/A,#N/A,FALSE,"Repl_check";#N/A,#N/A,FALSE,"BT";#N/A,#N/A,FALSE,"New_BT";#N/A,#N/A,FALSE,"GoldUp";#N/A,#N/A,FALSE,"SkipPay";#N/A,#N/A,FALSE,"DirectPay";#N/A,#N/A,FALSE,"Total";#N/A,#N/A,FALSE,"COVER"}</definedName>
    <definedName name="wrn.opex2002" hidden="1">{#N/A,#N/A,TRUE,"005";#N/A,#N/A,TRUE,"AMERITECH";#N/A,#N/A,TRUE,"CORE GF UT";#N/A,#N/A,TRUE,"GM CARD";#N/A,#N/A,TRUE,"ACDVA"}</definedName>
    <definedName name="wrn.OTHER." hidden="1">{#N/A,#N/A,FALSE,"Rep5.4 ";#N/A,#N/A,FALSE,"TRY 2.1";#N/A,#N/A,FALSE,"TRY 2.2"}</definedName>
    <definedName name="wrn.Overhead._.Report." hidden="1">{"BS-KK",#N/A,FALSE,"BS-KK";"CS-EH",#N/A,FALSE,"CS-EH";"CS-BM",#N/A,FALSE,"CS-BM";"ES-CM",#N/A,FALSE,"ES-CM";"GM-PA",#N/A,FALSE,"GM-PA";"RB-PT",#N/A,FALSE,"RB-PT";"PPL",#N/A,FALSE,"PPL";"Staff No's",#N/A,FALSE,"Staff No's"}</definedName>
    <definedName name="wrn.Portfolios." hidden="1">{#N/A,#N/A,TRUE,"AMERITECH";#N/A,#N/A,TRUE,"CORE GF UT SCH";#N/A,#N/A,TRUE,"GM CARD";#N/A,#N/A,TRUE,"HBNA";#N/A,#N/A,TRUE,"SCH PAC JCB"}</definedName>
    <definedName name="wrn.PPF." hidden="1">{#N/A,#N/A,FALSE,"SUMMARY";#N/A,#N/A,FALSE,"backup1";#N/A,#N/A,FALSE,"PARTNERS";#N/A,#N/A,FALSE,"backup2";#N/A,#N/A,FALSE,"HOUSEHOLD BANK";#N/A,#N/A,FALSE,"backup3";#N/A,#N/A,FALSE,"bankcard";#N/A,#N/A,FALSE,"bankcard-2";#N/A,#N/A,FALSE,"GM";#N/A,#N/A,FALSE,"GM-2";#N/A,#N/A,FALSE,"up";#N/A,#N/A,FALSE,"UP-2";#N/A,#N/A,FALSE,"ameritech";#N/A,#N/A,FALSE,"AIT-2";#N/A,#N/A,FALSE,"uswest";#N/A,#N/A,FALSE,"uswest-2";#N/A,#N/A,FALSE,"hbank";#N/A,#N/A,FALSE,"HBANK-2";#N/A,#N/A,FALSE,"base";#N/A,#N/A,FALSE,"base-2";#N/A,#N/A,FALSE,"corestates";#N/A,#N/A,FALSE,"core-2";#N/A,#N/A,FALSE,"natwest";#N/A,#N/A,FALSE,"NAT-2";#N/A,#N/A,FALSE,"loc";#N/A,#N/A,FALSE,"loc-2";#N/A,#N/A,FALSE,"pacbell";#N/A,#N/A,FALSE,"pacbell-2";#N/A,#N/A,FALSE,"schwab";#N/A,#N/A,FALSE,"SCHWAB-2";#N/A,#N/A,FALSE,"damark";#N/A,#N/A,FALSE,"DAMARK-2";#N/A,#N/A,FALSE,"barnett";#N/A,#N/A,FALSE,"barnett-2";#N/A,#N/A,FALSE,"buscard";#N/A,#N/A,FALSE,"bus-2"}</definedName>
    <definedName name="wrn.PRINT._.ALL." hidden="1">{#N/A,#N/A,FALSE,"A";#N/A,#N/A,FALSE,"B";#N/A,#N/A,FALSE,"C";#N/A,#N/A,FALSE,"D";#N/A,#N/A,FALSE,"E";#N/A,#N/A,FALSE,"F";#N/A,#N/A,FALSE,"RWA's"}</definedName>
    <definedName name="wrn.product._.p_l." hidden="1">{#N/A,#N/A,FALSE,"Bankcard";#N/A,#N/A,FALSE,"Adjust";#N/A,#N/A,FALSE,"Renaissance";#N/A,#N/A,FALSE,"GM";#N/A,#N/A,FALSE,"UP";#N/A,#N/A,FALSE,"Non_CC";#N/A,#N/A,FALSE,"Household_Bank";#N/A,#N/A,FALSE,"Base";#N/A,#N/A,FALSE,"MountainWest";#N/A,#N/A,FALSE,"USWEST";#N/A,#N/A,FALSE,"Affinities";#N/A,#N/A,FALSE,"Acquisition"}</definedName>
    <definedName name="wrn.Quarterly._.External._.Statement._.Package." hidden="1">{#N/A,#N/A,FALSE,"ext_BS";#N/A,#N/A,FALSE,"ext_IS";#N/A,#N/A,FALSE,"int_BS";#N/A,#N/A,FALSE,"int_IS_cons";#N/A,#N/A,FALSE,"exp_cons";#N/A,#N/A,FALSE,"Prem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covery." hidden="1">{#N/A,#N/A,TRUE,"RCVRY";#N/A,#N/A,TRUE,"996209";#N/A,#N/A,TRUE,"996210";#N/A,#N/A,TRUE,"Monetary";#N/A,#N/A,TRUE,"AgencyLgl";#N/A,#N/A,TRUE,"BKCRD BK"}</definedName>
    <definedName name="wrn.Regulatory._.Statements." hidden="1">{#N/A,#N/A,FALSE,"ext_BS";#N/A,#N/A,FALSE,"ext_IS"}</definedName>
    <definedName name="wrn.Rick._.Wetherill." hidden="1">{#N/A,#N/A,TRUE,"005";#N/A,#N/A,TRUE,"AMERITECH";#N/A,#N/A,TRUE,"CORE GF UT";#N/A,#N/A,TRUE,"GM CARD";#N/A,#N/A,TRUE,"ACDVA"}</definedName>
    <definedName name="wrn.RW." hidden="1">{#N/A,#N/A,FALSE,"005";#N/A,#N/A,FALSE,"AMERITECH";#N/A,#N/A,FALSE,"CORE GF UT";#N/A,#N/A,FALSE,"GM CARD";#N/A,#N/A,FALSE,"ACDVA"}</definedName>
    <definedName name="wrn.STATSAIT." hidden="1">{#N/A,#N/A,FALSE,"clas-sum";#N/A,#N/A,FALSE,"gold-sum";#N/A,#N/A,FALSE,"com-sum";#N/A,#N/A,FALSE,"COVER"}</definedName>
    <definedName name="wrn.statsait2" hidden="1">{#N/A,#N/A,FALSE,"clas-sum";#N/A,#N/A,FALSE,"gold-sum";#N/A,#N/A,FALSE,"com-sum";#N/A,#N/A,FALSE,"COVER"}</definedName>
    <definedName name="wrn.statsait3" hidden="1">{#N/A,#N/A,FALSE,"clas-sum";#N/A,#N/A,FALSE,"gold-sum";#N/A,#N/A,FALSE,"com-sum";#N/A,#N/A,FALSE,"COVER"}</definedName>
    <definedName name="wrn.Team._.Summary." hidden="1">{#N/A,#N/A,FALSE,"Team Summary"}</definedName>
    <definedName name="wrn.total." hidden="1">{#N/A,#N/A,FALSE,"summary";#N/A,#N/A,FALSE,"gross ppd";#N/A,#N/A,FALSE,"$8 goodwill";#N/A,#N/A,FALSE,"trw remail";#N/A,#N/A,FALSE,"attrition"}</definedName>
    <definedName name="wrn.TOTAL._.DELS." hidden="1">{#N/A,#N/A,FALSE,"COSUMRY2";#N/A,#N/A,FALSE,"TOTAL";#N/A,#N/A,FALSE,"ACQUISITIONS";#N/A,#N/A,FALSE,"GMTTL";#N/A,#N/A,FALSE,"GMXDRAC";#N/A,#N/A,FALSE,"DRAC";#N/A,#N/A,FALSE,"BASE W";#N/A,#N/A,FALSE,"BASE WO";#N/A,#N/A,FALSE,"HBNA";#N/A,#N/A,FALSE,"CORE";#N/A,#N/A,FALSE,"AMER";#N/A,#N/A,FALSE,"GF";#N/A,#N/A,FALSE,"UT";#N/A,#N/A,FALSE,"CS";#N/A,#N/A,FALSE,"PB";#N/A,#N/A,FALSE,"NAT WEST";#N/A,#N/A,FALSE,"US WEST";#N/A,#N/A,FALSE,"PRUDENTIAL";#N/A,#N/A,FALSE,"UNION";#N/A,#N/A,FALSE,"BARNETT";#N/A,#N/A,FALSE,"DAMARK";#N/A,#N/A,FALSE,"BUSINESS CARD"}</definedName>
    <definedName name="wrn.Tracker." hidden="1">{#N/A,#N/A,FALSE,"Total Check Sheet";#N/A,#N/A,FALSE,"CC Receivables";#N/A,#N/A,FALSE,"CC Payables";#N/A,#N/A,FALSE,"CHQ Receivables";#N/A,#N/A,FALSE,"CHQ Payables";#N/A,#N/A,FALSE,"CHQ Refunds";#N/A,#N/A,FALSE,"Tracker 1";#N/A,#N/A,FALSE,"Tracker 2"}</definedName>
    <definedName name="wrn.ytd." hidden="1">{#N/A,#N/A,FALSE,"SABU"}</definedName>
    <definedName name="x" hidden="1">{#N/A,#N/A,TRUE,"Cover";#N/A,#N/A,TRUE,"Contents and CEC agenda";#N/A,#N/A,TRUE,"Introduction";#N/A,#N/A,TRUE,"Overview 1";#N/A,#N/A,TRUE,"Overview 2";#N/A,#N/A,TRUE,"Graphs development effort";#N/A,#N/A,TRUE,"Summary Report";#N/A,#N/A,TRUE,"Appendix"}</definedName>
    <definedName name="xsxsx" localSheetId="2" hidden="1">#REF!</definedName>
    <definedName name="xsxsx" hidden="1">#REF!</definedName>
    <definedName name="xxsx" localSheetId="2" hidden="1">#REF!</definedName>
    <definedName name="xxsx" hidden="1">#REF!</definedName>
    <definedName name="Z_1D1E08F9_F9A8_4A29_8333_0A41B4CDE103_.wvu.PrintArea" hidden="1">#N/A</definedName>
    <definedName name="Z_9F6A8A94_DD6D_4DD4_A0D6_C3156DB217B5_.wvu.PrintArea" localSheetId="4" hidden="1">Glossary!#REF!</definedName>
    <definedName name="Z_9F6A8A94_DD6D_4DD4_A0D6_C3156DB217B5_.wvu.PrintArea" localSheetId="3" hidden="1">'Segmental Information'!$A$2:$P$55</definedName>
    <definedName name="Z_AD6BD601_4D48_485A_A30F_B07B27C6B1EE_.wvu.PrintArea" localSheetId="4" hidden="1">Glossary!#REF!</definedName>
    <definedName name="Z_AD6BD601_4D48_485A_A30F_B07B27C6B1EE_.wvu.PrintArea" localSheetId="3" hidden="1">'Segmental Information'!$A$2:$P$55</definedName>
    <definedName name="Z_B8CC4989_0263_4523_8125_BF7A80C5262F_.wvu.PrintArea" localSheetId="2" hidden="1">#REF!</definedName>
    <definedName name="Z_B8CC4989_0263_4523_8125_BF7A80C5262F_.wvu.PrintArea" hidden="1">#REF!</definedName>
    <definedName name="Z_B8CC4989_0263_4523_8125_BF7A80C5262F_.wvu.PrintTitles" localSheetId="2" hidden="1">#REF!</definedName>
    <definedName name="Z_B8CC4989_0263_4523_8125_BF7A80C5262F_.wvu.PrintTitles" hidden="1">#REF!</definedName>
    <definedName name="Z_B8CC4989_0263_4523_8125_BF7A80C5262F_.wvu.Rows" localSheetId="2" hidden="1">#REF!,#REF!,#REF!,#REF!,#REF!,#REF!,#REF!,#REF!,#REF!,#REF!,#REF!,#REF!</definedName>
    <definedName name="Z_B8CC4989_0263_4523_8125_BF7A80C5262F_.wvu.Rows" hidden="1">#REF!,#REF!,#REF!,#REF!,#REF!,#REF!,#REF!,#REF!,#REF!,#REF!,#REF!,#REF!</definedName>
    <definedName name="Z_D36B4665_5C6B_495F_B402_F680FD9E7C9C_.wvu.PrintArea" localSheetId="4" hidden="1">Glossary!#REF!</definedName>
    <definedName name="Z_D36B4665_5C6B_495F_B402_F680FD9E7C9C_.wvu.PrintArea" localSheetId="3" hidden="1">'Segmental Information'!$A$2:$P$55</definedName>
    <definedName name="Z_DDB7CD1B_2A66_11D5_8048_0000F6C81532_.wvu.PrintArea" localSheetId="2" hidden="1">#REF!</definedName>
    <definedName name="Z_DDB7CD1B_2A66_11D5_8048_0000F6C81532_.wvu.PrintArea" hidden="1">#REF!</definedName>
    <definedName name="Z_DDB7CD1B_2A66_11D5_8048_0000F6C81532_.wvu.PrintTitles" localSheetId="2" hidden="1">#REF!</definedName>
    <definedName name="Z_DDB7CD1B_2A66_11D5_8048_0000F6C81532_.wvu.PrintTitles" hidden="1">#REF!</definedName>
    <definedName name="Z_E9153C9B_4FF8_43BE_9D6A_4ECC93136510_.wvu.PrintArea" localSheetId="4" hidden="1">Glossary!#REF!</definedName>
    <definedName name="Z_E9153C9B_4FF8_43BE_9D6A_4ECC93136510_.wvu.PrintArea" localSheetId="3" hidden="1">'Segmental Information'!$A$2:$P$55</definedName>
    <definedName name="zz" localSheetId="2" hidden="1">#REF!</definedName>
    <definedName name="zz" hidden="1">#REF!</definedName>
    <definedName name="zzz" hidden="1">{"InS_BDA_CMPD",#N/A,FALSE,"InS_BDA_CMPD";"InS_BDA_CMPD_Fund_Product",#N/A,FALSE,"InS_BDA_CMPD_Fund_Product";"InS_BDA_Fund_Assets",#N/A,FALSE,"InS_BDA_Fund_Assets";"InS_BDA_CMPD_APGCF",#N/A,FALSE,"InS_BDA_CMPD_APGCF";"InS_BDA_CMPD_APCMF",#N/A,FALSE,"InS_BDA_CMPD_APCMF";"InS_BDA_CMPD_APMM_Bnd",#N/A,FALSE,"InS_BDA_CMPD_APMM_Bnd";"InS_BDA_CMPD_APMM_Eqty",#N/A,FALSE,"InS_BDA_CMPD_APMM_Eqty";"InS_BDA_CMPD_APFoF",#N/A,FALSE,"InS_BDA_CMPD_APFoF";"InS_BDA_CMPD_APFoF_Alt",#N/A,FALSE,"InS_BDA_CMPD_APFoF_Alt";"InS_BDA_CMPD_APIndx",#N/A,FALSE,"InS_BDA_CMPD_APIndx";"InS_BDA_CMPD_APAbsRet",#N/A,FALSE,"InS_BDA_CMPD_APAbsRet";"InS_BDA_CMPD_Mut_Fd",#N/A,FALSE,"InS_BDA_CMPD_Mut_Fd"}</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72" l="1"/>
  <c r="M18" i="72"/>
  <c r="L18" i="72"/>
  <c r="K18" i="72"/>
  <c r="J18" i="72"/>
  <c r="I18" i="72"/>
  <c r="H18" i="72"/>
  <c r="G18" i="72"/>
  <c r="F18" i="72"/>
  <c r="E18" i="72"/>
  <c r="D18" i="72"/>
  <c r="C18" i="72"/>
  <c r="O18" i="72"/>
  <c r="O30" i="72" l="1"/>
  <c r="N30" i="72"/>
  <c r="N32" i="72" s="1"/>
  <c r="M30" i="72"/>
  <c r="J30" i="72"/>
  <c r="J32" i="72" s="1"/>
  <c r="I30" i="72"/>
  <c r="I32" i="72" s="1"/>
  <c r="H30" i="72"/>
  <c r="H32" i="72" s="1"/>
  <c r="G30" i="72"/>
  <c r="G32" i="72" s="1"/>
  <c r="F30" i="72"/>
  <c r="F32" i="72" s="1"/>
  <c r="D30" i="72"/>
  <c r="D32" i="72" s="1"/>
  <c r="C30" i="72"/>
  <c r="C32" i="72" s="1"/>
  <c r="O32" i="72"/>
  <c r="M32" i="72"/>
  <c r="O31" i="72"/>
  <c r="O20" i="77" l="1"/>
  <c r="N20" i="77"/>
  <c r="N22" i="77" s="1"/>
  <c r="M20" i="77"/>
  <c r="M22" i="77" s="1"/>
  <c r="L20" i="77"/>
  <c r="L22" i="77" s="1"/>
  <c r="K20" i="77"/>
  <c r="J20" i="77"/>
  <c r="J22" i="77" s="1"/>
  <c r="I20" i="77"/>
  <c r="I22" i="77" s="1"/>
  <c r="H20" i="77"/>
  <c r="H22" i="77" s="1"/>
  <c r="G20" i="77"/>
  <c r="G22" i="77" s="1"/>
  <c r="F20" i="77"/>
  <c r="F22" i="77" s="1"/>
  <c r="E20" i="77"/>
  <c r="E22" i="77" s="1"/>
  <c r="D20" i="77"/>
  <c r="D22" i="77" s="1"/>
  <c r="C20" i="77"/>
  <c r="C22" i="77" s="1"/>
  <c r="O22" i="77" l="1"/>
  <c r="K22" i="77"/>
  <c r="O49" i="76" l="1"/>
  <c r="O11" i="76" l="1"/>
  <c r="O18" i="76"/>
  <c r="O25" i="76"/>
  <c r="O32" i="76"/>
  <c r="O40" i="76"/>
  <c r="O68" i="72" l="1"/>
  <c r="O49" i="72"/>
  <c r="O17" i="72"/>
  <c r="O8" i="72"/>
  <c r="O12" i="72" s="1"/>
  <c r="O8" i="77"/>
  <c r="N55" i="76" l="1"/>
  <c r="N49" i="76"/>
  <c r="N40" i="76"/>
  <c r="N32" i="76"/>
  <c r="N25" i="76"/>
  <c r="N18" i="76"/>
  <c r="N11" i="76"/>
  <c r="N68" i="72"/>
  <c r="N59" i="72"/>
  <c r="N49" i="72"/>
  <c r="N20" i="72"/>
  <c r="N22" i="72" s="1"/>
  <c r="N24" i="72" s="1"/>
  <c r="N17" i="72"/>
  <c r="N8" i="72"/>
  <c r="N12" i="72" s="1"/>
  <c r="N8" i="77"/>
  <c r="N12" i="77" s="1"/>
  <c r="N14" i="77" s="1"/>
  <c r="N71" i="72" l="1"/>
  <c r="N72" i="72" s="1"/>
  <c r="N16" i="77"/>
  <c r="O12" i="77" l="1"/>
  <c r="O14" i="77" s="1"/>
  <c r="O55" i="76"/>
  <c r="O59" i="72"/>
  <c r="O20" i="72"/>
  <c r="O22" i="72" s="1"/>
  <c r="O24" i="72" s="1"/>
  <c r="L68" i="72"/>
  <c r="M68" i="72"/>
  <c r="M71" i="72" s="1"/>
  <c r="M72" i="72" s="1"/>
  <c r="M46" i="72"/>
  <c r="M47" i="72"/>
  <c r="M11" i="76"/>
  <c r="M55" i="76"/>
  <c r="M49" i="76"/>
  <c r="M40" i="76"/>
  <c r="M32" i="76"/>
  <c r="M25" i="76"/>
  <c r="M18" i="76"/>
  <c r="M59" i="72"/>
  <c r="M17" i="72"/>
  <c r="M8" i="72"/>
  <c r="M8" i="77"/>
  <c r="M12" i="77" s="1"/>
  <c r="L55" i="76"/>
  <c r="L49" i="76"/>
  <c r="L40" i="76"/>
  <c r="L32" i="76"/>
  <c r="L25" i="76"/>
  <c r="L18" i="76"/>
  <c r="L11" i="76"/>
  <c r="L59" i="72"/>
  <c r="L49" i="72"/>
  <c r="L17" i="72"/>
  <c r="L8" i="72"/>
  <c r="L8" i="77"/>
  <c r="L12" i="77" s="1"/>
  <c r="K8" i="77"/>
  <c r="K12" i="77" s="1"/>
  <c r="K14" i="77" s="1"/>
  <c r="G8" i="77"/>
  <c r="K49" i="76"/>
  <c r="K55" i="76"/>
  <c r="K40" i="76"/>
  <c r="K32" i="76"/>
  <c r="K25" i="76"/>
  <c r="K18" i="76"/>
  <c r="K11" i="76"/>
  <c r="K49" i="72"/>
  <c r="K59" i="72"/>
  <c r="K68" i="72"/>
  <c r="K8" i="72"/>
  <c r="K12" i="72" s="1"/>
  <c r="D8" i="77"/>
  <c r="D12" i="77" s="1"/>
  <c r="E8" i="77"/>
  <c r="E12" i="77" s="1"/>
  <c r="F8" i="77"/>
  <c r="H8" i="77"/>
  <c r="I8" i="77"/>
  <c r="I12" i="77" s="1"/>
  <c r="J8" i="77"/>
  <c r="J12" i="77" s="1"/>
  <c r="C8" i="77"/>
  <c r="C12" i="77" s="1"/>
  <c r="J49" i="76"/>
  <c r="I49" i="76"/>
  <c r="H49" i="76"/>
  <c r="G49" i="76"/>
  <c r="F49" i="76"/>
  <c r="E49" i="76"/>
  <c r="D49" i="76"/>
  <c r="C49" i="76"/>
  <c r="J18" i="76"/>
  <c r="E59" i="72"/>
  <c r="J68" i="72"/>
  <c r="I68" i="72"/>
  <c r="I71" i="72" s="1"/>
  <c r="I72" i="72" s="1"/>
  <c r="I59" i="72"/>
  <c r="H68" i="72"/>
  <c r="H71" i="72"/>
  <c r="G68" i="72"/>
  <c r="F68" i="72"/>
  <c r="E68" i="72"/>
  <c r="E71" i="72" s="1"/>
  <c r="E72" i="72" s="1"/>
  <c r="D68" i="72"/>
  <c r="J59" i="72"/>
  <c r="H59" i="72"/>
  <c r="G59" i="72"/>
  <c r="F59" i="72"/>
  <c r="D59" i="72"/>
  <c r="J49" i="72"/>
  <c r="I49" i="72"/>
  <c r="H49" i="72"/>
  <c r="G49" i="72"/>
  <c r="F49" i="72"/>
  <c r="E49" i="72"/>
  <c r="D49" i="72"/>
  <c r="J8" i="72"/>
  <c r="J12" i="72" s="1"/>
  <c r="J40" i="76"/>
  <c r="J32" i="76"/>
  <c r="J25" i="76"/>
  <c r="J11" i="76"/>
  <c r="I55" i="76"/>
  <c r="H55" i="76"/>
  <c r="G55" i="76"/>
  <c r="F55" i="76"/>
  <c r="E55" i="76"/>
  <c r="D55" i="76"/>
  <c r="C55" i="76"/>
  <c r="J55" i="76"/>
  <c r="I40" i="76"/>
  <c r="H40" i="76"/>
  <c r="G40" i="76"/>
  <c r="F40" i="76"/>
  <c r="E40" i="76"/>
  <c r="D40" i="76"/>
  <c r="C40" i="76"/>
  <c r="C68" i="72"/>
  <c r="C71" i="72"/>
  <c r="C72" i="72" s="1"/>
  <c r="C59" i="72"/>
  <c r="C49" i="72"/>
  <c r="C17" i="72"/>
  <c r="D17" i="72"/>
  <c r="E17" i="72"/>
  <c r="C8" i="72"/>
  <c r="I8" i="72"/>
  <c r="I17" i="72"/>
  <c r="H8" i="72"/>
  <c r="H17" i="72"/>
  <c r="G8" i="72"/>
  <c r="G12" i="72" s="1"/>
  <c r="G17" i="72"/>
  <c r="F8" i="72"/>
  <c r="F17" i="72"/>
  <c r="E8" i="72"/>
  <c r="D8" i="72"/>
  <c r="I32" i="76"/>
  <c r="H32" i="76"/>
  <c r="G32" i="76"/>
  <c r="F32" i="76"/>
  <c r="E32" i="76"/>
  <c r="D32" i="76"/>
  <c r="C32" i="76"/>
  <c r="I25" i="76"/>
  <c r="H25" i="76"/>
  <c r="G25" i="76"/>
  <c r="F25" i="76"/>
  <c r="E25" i="76"/>
  <c r="D25" i="76"/>
  <c r="C25" i="76"/>
  <c r="I18" i="76"/>
  <c r="H18" i="76"/>
  <c r="G18" i="76"/>
  <c r="F18" i="76"/>
  <c r="E18" i="76"/>
  <c r="D18" i="76"/>
  <c r="C18" i="76"/>
  <c r="I11" i="76"/>
  <c r="H11" i="76"/>
  <c r="G11" i="76"/>
  <c r="F11" i="76"/>
  <c r="E11" i="76"/>
  <c r="D11" i="76"/>
  <c r="C11" i="76"/>
  <c r="E12" i="72"/>
  <c r="E20" i="72"/>
  <c r="E22" i="72" s="1"/>
  <c r="E24" i="72" s="1"/>
  <c r="E26" i="72" s="1"/>
  <c r="E28" i="72" s="1"/>
  <c r="M49" i="72"/>
  <c r="H72" i="72"/>
  <c r="D20" i="72"/>
  <c r="D22" i="72"/>
  <c r="D24" i="72" s="1"/>
  <c r="D26" i="72" s="1"/>
  <c r="G71" i="72"/>
  <c r="G72" i="72"/>
  <c r="K17" i="72"/>
  <c r="L12" i="72"/>
  <c r="L20" i="72"/>
  <c r="L22" i="72" s="1"/>
  <c r="L24" i="72" s="1"/>
  <c r="L26" i="72" s="1"/>
  <c r="L28" i="72" s="1"/>
  <c r="H20" i="72"/>
  <c r="H22" i="72" s="1"/>
  <c r="H24" i="72" s="1"/>
  <c r="I12" i="72"/>
  <c r="M12" i="72"/>
  <c r="F12" i="72"/>
  <c r="C20" i="72"/>
  <c r="C22" i="72"/>
  <c r="C24" i="72" s="1"/>
  <c r="K20" i="72"/>
  <c r="K22" i="72" s="1"/>
  <c r="K24" i="72" s="1"/>
  <c r="G20" i="72"/>
  <c r="G22" i="72" s="1"/>
  <c r="G24" i="72" s="1"/>
  <c r="M20" i="72"/>
  <c r="M22" i="72" s="1"/>
  <c r="M24" i="72" s="1"/>
  <c r="M26" i="72" s="1"/>
  <c r="F20" i="72"/>
  <c r="F22" i="72" s="1"/>
  <c r="F24" i="72" s="1"/>
  <c r="I20" i="72"/>
  <c r="I22" i="72" s="1"/>
  <c r="I24" i="72" s="1"/>
  <c r="I26" i="72" s="1"/>
  <c r="J17" i="72"/>
  <c r="J20" i="72"/>
  <c r="J22" i="72" s="1"/>
  <c r="J24" i="72" s="1"/>
  <c r="J26" i="72" s="1"/>
  <c r="C12" i="72" l="1"/>
  <c r="F71" i="72"/>
  <c r="F72" i="72" s="1"/>
  <c r="L30" i="72"/>
  <c r="L32" i="72" s="1"/>
  <c r="K71" i="72"/>
  <c r="K72" i="72" s="1"/>
  <c r="J71" i="72"/>
  <c r="J72" i="72" s="1"/>
  <c r="E30" i="72"/>
  <c r="E32" i="72" s="1"/>
  <c r="H12" i="72"/>
  <c r="D71" i="72"/>
  <c r="D72" i="72" s="1"/>
  <c r="C14" i="77"/>
  <c r="G12" i="77"/>
  <c r="G14" i="77" s="1"/>
  <c r="H12" i="77"/>
  <c r="H14" i="77" s="1"/>
  <c r="H16" i="77" s="1"/>
  <c r="F12" i="77"/>
  <c r="F14" i="77" s="1"/>
  <c r="C16" i="77"/>
  <c r="O16" i="77"/>
  <c r="K16" i="77"/>
  <c r="O71" i="72"/>
  <c r="O72" i="72" s="1"/>
  <c r="F26" i="72"/>
  <c r="K26" i="72"/>
  <c r="C26" i="72"/>
  <c r="H26" i="72"/>
  <c r="G26" i="72"/>
  <c r="L71" i="72"/>
  <c r="L72" i="72" s="1"/>
  <c r="D12" i="72"/>
  <c r="L14" i="77"/>
  <c r="J14" i="77"/>
  <c r="I14" i="77"/>
  <c r="E14" i="77"/>
  <c r="M14" i="77"/>
  <c r="D14" i="77"/>
  <c r="G16" i="77" l="1"/>
  <c r="F16" i="77"/>
  <c r="K28" i="72"/>
  <c r="K30" i="72" s="1"/>
  <c r="K32" i="72" s="1"/>
  <c r="I16" i="77"/>
  <c r="M16" i="77"/>
  <c r="E16" i="77"/>
  <c r="D16" i="77"/>
  <c r="J16" i="77"/>
  <c r="L16" i="77"/>
</calcChain>
</file>

<file path=xl/sharedStrings.xml><?xml version="1.0" encoding="utf-8"?>
<sst xmlns="http://schemas.openxmlformats.org/spreadsheetml/2006/main" count="207" uniqueCount="157">
  <si>
    <t>Investments</t>
  </si>
  <si>
    <t>Due from banks and other financial institutions</t>
  </si>
  <si>
    <t>Cash and balances with SAMA</t>
  </si>
  <si>
    <t>Equity</t>
  </si>
  <si>
    <t>Loans and advances, net</t>
  </si>
  <si>
    <t>Total operating income</t>
  </si>
  <si>
    <t>Positive fair value derivatives</t>
  </si>
  <si>
    <t xml:space="preserve">Investments, net </t>
  </si>
  <si>
    <t>Property and equipment, net</t>
  </si>
  <si>
    <t>Other assets</t>
  </si>
  <si>
    <t>Due to banks and other financial institutions</t>
  </si>
  <si>
    <t>Customers’ deposits</t>
  </si>
  <si>
    <t xml:space="preserve">Debt securities in issue </t>
  </si>
  <si>
    <t>Negative fair value derivatives</t>
  </si>
  <si>
    <t>Other liabilities</t>
  </si>
  <si>
    <t>Equity attributable to equity holders of the Bank</t>
  </si>
  <si>
    <t>Share capital</t>
  </si>
  <si>
    <t>Statutory reserve</t>
  </si>
  <si>
    <t>Other reserves</t>
  </si>
  <si>
    <t>Retained earnings</t>
  </si>
  <si>
    <t>Total equity attributable to equity holders of the Bank</t>
  </si>
  <si>
    <t>Non-controlling interest</t>
  </si>
  <si>
    <t>Total equity</t>
  </si>
  <si>
    <t>Total liabilities and equity</t>
  </si>
  <si>
    <t>Special commission income</t>
  </si>
  <si>
    <t>Special commission expense</t>
  </si>
  <si>
    <t>Net special commission income</t>
  </si>
  <si>
    <t xml:space="preserve"> Income from operating activities</t>
  </si>
  <si>
    <t>Net income for the period</t>
  </si>
  <si>
    <t>Attributable to:</t>
  </si>
  <si>
    <t>Equity holders of the Bank</t>
  </si>
  <si>
    <t>Basic and diluted earnings per share (in SAR)</t>
  </si>
  <si>
    <t>Provision for expected credit losses, net</t>
  </si>
  <si>
    <t>Net income for the period before Zakat and income tax</t>
  </si>
  <si>
    <t>Loss from discontinued operation</t>
  </si>
  <si>
    <t>Assets classified as held for sale</t>
  </si>
  <si>
    <t>Liabilities directly associated with assets classified as held for sale</t>
  </si>
  <si>
    <t>Share in earnings of an associate</t>
  </si>
  <si>
    <t>Net Income for the period before zakat &amp; income tax</t>
  </si>
  <si>
    <t>Net Income for the period after zakat &amp; income tax</t>
  </si>
  <si>
    <t>Investment in an associate</t>
  </si>
  <si>
    <t>Goodwill and intangibles</t>
  </si>
  <si>
    <t>Share premium</t>
  </si>
  <si>
    <t>Total Assets</t>
  </si>
  <si>
    <t>Tangible Equity</t>
  </si>
  <si>
    <t>Provision coverage</t>
  </si>
  <si>
    <t>Loans-to-deposits ratio</t>
  </si>
  <si>
    <t>Liquidity coverage  ratio (LCR)</t>
  </si>
  <si>
    <t>Return on Tangible Equity (RoTE)</t>
  </si>
  <si>
    <t>Net FX and investment income</t>
  </si>
  <si>
    <t>Profit before provision for expected credit losses, net</t>
  </si>
  <si>
    <t>Provision for Zakat and income tax</t>
  </si>
  <si>
    <t>Net loss from discontinued operations</t>
  </si>
  <si>
    <t>Net income for the period after Zakat and income tax</t>
  </si>
  <si>
    <t>Demand deposits</t>
  </si>
  <si>
    <t>Total Equity</t>
  </si>
  <si>
    <t>Net fee and commission income</t>
  </si>
  <si>
    <t>Other operating income, net</t>
  </si>
  <si>
    <t>Summary Financials</t>
  </si>
  <si>
    <t>Segmental Information</t>
  </si>
  <si>
    <t>Glossary</t>
  </si>
  <si>
    <t>Capital Adequacy ratio</t>
  </si>
  <si>
    <t>Cost of Risk (CoR)</t>
  </si>
  <si>
    <t>Net Interest Margin (NIM)</t>
  </si>
  <si>
    <t>Key Ratios</t>
  </si>
  <si>
    <t>Operating expenses</t>
  </si>
  <si>
    <t>Total Loans and Advances</t>
  </si>
  <si>
    <t>Note: Rounding differences may appear in the above tables</t>
  </si>
  <si>
    <t>Provision for zakat and income tax</t>
  </si>
  <si>
    <t>Profit before Zakat and Income tax</t>
  </si>
  <si>
    <t>Total Customer Deposits</t>
  </si>
  <si>
    <t>Salaries and employee related expenses</t>
  </si>
  <si>
    <t>Rent and premises related</t>
  </si>
  <si>
    <t>Depreciation and amortization</t>
  </si>
  <si>
    <t>General and administrative expenses</t>
  </si>
  <si>
    <t>Total operating expenses</t>
  </si>
  <si>
    <t>Expected credit losses</t>
  </si>
  <si>
    <t>Non-funds income</t>
  </si>
  <si>
    <t>Corporate &amp; Institutional Banking</t>
  </si>
  <si>
    <t>Treasury</t>
  </si>
  <si>
    <t>Others</t>
  </si>
  <si>
    <t>Share in earnings of associates</t>
  </si>
  <si>
    <t>Cost/Income ratio</t>
  </si>
  <si>
    <t>Cost-Income ratio</t>
  </si>
  <si>
    <t>Customer Deposits</t>
  </si>
  <si>
    <t>Balance Sheet - Summary (SAR mln)</t>
  </si>
  <si>
    <t>Index</t>
  </si>
  <si>
    <t>Demand Deposit Ratio - NIBs</t>
  </si>
  <si>
    <t>Loans and advances, gross</t>
  </si>
  <si>
    <t>Cost of Risk - CoR</t>
  </si>
  <si>
    <t>Liquidity Coverage Ratio - LCR</t>
  </si>
  <si>
    <t>Income Statement - Summary (SAR mln)</t>
  </si>
  <si>
    <t>Net income for the period after Zakat and income tax from continuing operations</t>
  </si>
  <si>
    <t>Assets</t>
  </si>
  <si>
    <t>Total Liabilities</t>
  </si>
  <si>
    <t>Liabilities and Equity</t>
  </si>
  <si>
    <t>Liabilities</t>
  </si>
  <si>
    <t>NIM is calculated as the percentage of net special commission income for the period to the average net special commission income earning assets during the period. The average of the  net special commission income assets is calculated using daily averages.</t>
  </si>
  <si>
    <t>Total operating income (Revenue)</t>
  </si>
  <si>
    <t xml:space="preserve">  -Non-performing loans</t>
  </si>
  <si>
    <t xml:space="preserve">  -Purchased or originated credit impaired loans - POCI</t>
  </si>
  <si>
    <t xml:space="preserve">  -Provisions (BS)</t>
  </si>
  <si>
    <t>Segmental Information (SAR mln)</t>
  </si>
  <si>
    <t>Demand deposit ratio is calculated by dividing the closing demand deposits by total customer deposits at the end of the period.</t>
  </si>
  <si>
    <t>Definition</t>
  </si>
  <si>
    <t>Loans to deposits ratio is calculated by dividing the closing net loans and advances by total customer deposits at the end of the period.</t>
  </si>
  <si>
    <t>As at</t>
  </si>
  <si>
    <t>Three months ending</t>
  </si>
  <si>
    <t>Key performance metrics (% unless otherwise stated)</t>
  </si>
  <si>
    <t>Summary Income Statement (SAR mln)</t>
  </si>
  <si>
    <t>For the period ending</t>
  </si>
  <si>
    <t xml:space="preserve"> ' - of which Home Loans</t>
  </si>
  <si>
    <t>Capital Markets</t>
  </si>
  <si>
    <t>Demand deposit ratio (NIBs)</t>
  </si>
  <si>
    <t xml:space="preserve">Non performing loans ratio (NPL) </t>
  </si>
  <si>
    <t>Loans-to-deposits ratio (LDR)</t>
  </si>
  <si>
    <t>Return on Equity (RoE)</t>
  </si>
  <si>
    <t>Return on Assets (RoA)</t>
  </si>
  <si>
    <t>Cost-income ratio is calculated by dividing total operating expenses (costs) by total operating income (revenue) for the period.</t>
  </si>
  <si>
    <t>Net Interest Margin - NIM</t>
  </si>
  <si>
    <t>Non-performing loans ratio - NPL</t>
  </si>
  <si>
    <t>Return on Equity - RoE</t>
  </si>
  <si>
    <t>Return on Assets - RoA</t>
  </si>
  <si>
    <t>Common equity tier 1 ratio - CET1</t>
  </si>
  <si>
    <t>Non performing loans ratio is calculated by dividing the non performing loans by total total loan and advances at the end of the period.</t>
  </si>
  <si>
    <t>Provision converge is calculated by dividing the provision by non performing loans at the end of there period.</t>
  </si>
  <si>
    <t xml:space="preserve">The Total Capital Ratio is defined as the banks Total Capital divided by the Total Risk Weighted Assets, where total capital is a measure of the bank's qualifying capital in the calculation of its risk based capital reserves - it consists of both Tier 1 and Tier 2 capital. 
Total Capital Ratio = Total Capital / Total Risk Weighted Assets (Pillar I and II)
</t>
  </si>
  <si>
    <t>CET1 ratio (Common Equity Tier1)</t>
  </si>
  <si>
    <t xml:space="preserve">Common Equity Tier 1 (CET1) ratio measures the level of CET1 capital as a percentage of total risk weighted assets. 
CET1 capital is the highest quality form of regulatory capital under Basel III that comprises of common shares issued and related share premium, retained earnings and other reserves excluding the cash flow hedging reserve, less specified regulatory adjustments.
The ratio calculated by dividing the Tier I capital by Pillar I Risk Weighted Assets. 
</t>
  </si>
  <si>
    <t>Tangible equity is calculated by deducting goodwill and intangibles from total equity at the end of the period.</t>
  </si>
  <si>
    <t>This supplement includes summarised financials and key performance indicators. The key sources of the information included are the published financial statements which are prepared in accordance with International Financial Reporting Standards (IFRS) as endorsed in the Kingdom of Saudi Arabia, and other standards and pronouncements issued by the Saudi Organization for Chartered and Professional Accountants (‘SOCPA’). The key sources are compliant with the provisions of Banking Control Law, the Regulations for Companies in the Kingdom of Saudi Arabia, and By-laws of the Bank. The purpose of the document is to provide trends on key financials and performance metrics, on a like-for-like basis. Users of the document are encouraged to refer to the financial statements for further detail where required.</t>
  </si>
  <si>
    <t>Income Statement &amp; Balance Sheet</t>
  </si>
  <si>
    <t>The LCR is calculated by dividing a bank's high-quality liquid assets by its total net cash flows, over a 30-day stress period. The high-quality liquid assets include only those with a high potential to be converted easily and quickly into cash. The three categories of liquid assets with decreasing levels of quality are level 1, level 2A, and level 2B.</t>
  </si>
  <si>
    <t>Non-performing loans ratio - NPL+POCI</t>
  </si>
  <si>
    <t>No. of shares</t>
  </si>
  <si>
    <t>Wealth &amp; Personal Banking</t>
  </si>
  <si>
    <t>Loans &amp; advances- net</t>
  </si>
  <si>
    <t>Return on Tangible Equity - ROTE</t>
  </si>
  <si>
    <t>ROTE excluding discontinued operations</t>
  </si>
  <si>
    <t>Note: Annualisation of ratios based on actual/actual day count</t>
  </si>
  <si>
    <t>Return on tangible equity is calculated by dividing the net income after zakat and income taxes by the average tangible equity for the period. Quarterly RoTE uses a 2-point average, first half  uses a 3-point average and the full year uses a 5-point average.</t>
  </si>
  <si>
    <t>Return on equity is calculated by dividing the net income after zakat and income taxes by the average equity for the period. Quarterly RoE uses a 2-point average, first half  uses a 3-point average and the full year uses a 5-point average.</t>
  </si>
  <si>
    <t>Return on Assets is calculated by dividing the net income after zakat and income taxes by the average assets for the period. Quarterly RoA uses a 2-point average, first half  uses a 3-point average and the full year uses a 5-point average.</t>
  </si>
  <si>
    <t>Cost of risk is calculated by dividing the expected credit losses for the period by the average gross loans for the period. Quarterly cost of risk uses a 2-point average, first half  uses a 3-point average and the full year uses a 5-point average.</t>
  </si>
  <si>
    <t>Saudi Awwal Bank</t>
  </si>
  <si>
    <t>Net income for the period after Zakat &amp; income tax from continuing operations</t>
  </si>
  <si>
    <t>Tier 1 Sukuk</t>
  </si>
  <si>
    <t>Total Tier 1 (%)</t>
  </si>
  <si>
    <t>Net income for the period - Before coupon payment</t>
  </si>
  <si>
    <t>Coupon payment</t>
  </si>
  <si>
    <t>Return on Tangible Equity - ROTE after Coupon payment</t>
  </si>
  <si>
    <t>Return on Equity - RoE after Coupon payment</t>
  </si>
  <si>
    <t>Net income after Coupon payment</t>
  </si>
  <si>
    <t>1Q 2024</t>
  </si>
  <si>
    <t>Datapack</t>
  </si>
  <si>
    <r>
      <t xml:space="preserve">                                            SAB Datapack</t>
    </r>
    <r>
      <rPr>
        <sz val="16"/>
        <color theme="1"/>
        <rFont val="Univers Next for HSBC Regular"/>
        <family val="2"/>
      </rPr>
      <t xml:space="preserve">  </t>
    </r>
    <r>
      <rPr>
        <b/>
        <sz val="18"/>
        <color theme="1" tint="0.249977111117893"/>
        <rFont val="Univers Next for HSBC Regular"/>
        <family val="2"/>
      </rPr>
      <t>|</t>
    </r>
    <r>
      <rPr>
        <sz val="16"/>
        <color theme="1" tint="0.249977111117893"/>
        <rFont val="Univers Next for HSBC Regular"/>
        <family val="2"/>
      </rPr>
      <t xml:space="preserve"> </t>
    </r>
    <r>
      <rPr>
        <b/>
        <sz val="16"/>
        <color rgb="FFC00000"/>
        <rFont val="Univers Next for HSBC Regular"/>
        <family val="2"/>
      </rPr>
      <t>1Q24 Performance</t>
    </r>
  </si>
  <si>
    <r>
      <t xml:space="preserve">         SAB Datapack</t>
    </r>
    <r>
      <rPr>
        <sz val="16"/>
        <color theme="1"/>
        <rFont val="Univers Next for HSBC Regular"/>
        <family val="2"/>
      </rPr>
      <t xml:space="preserve">  </t>
    </r>
    <r>
      <rPr>
        <b/>
        <sz val="18"/>
        <color theme="1" tint="0.249977111117893"/>
        <rFont val="Univers Next for HSBC Regular"/>
        <family val="2"/>
      </rPr>
      <t>|</t>
    </r>
    <r>
      <rPr>
        <sz val="16"/>
        <color theme="1" tint="0.249977111117893"/>
        <rFont val="Univers Next for HSBC Regular"/>
        <family val="2"/>
      </rPr>
      <t xml:space="preserve"> </t>
    </r>
    <r>
      <rPr>
        <b/>
        <sz val="16"/>
        <color rgb="FFC00000"/>
        <rFont val="Univers Next for HSBC Regular"/>
        <family val="2"/>
      </rPr>
      <t>1Q24 Performance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</si>
</sst>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409]mmmm\ d\,\ yyyy;@"/>
    <numFmt numFmtId="166" formatCode="_(* #,##0_);_(* \(#,##0\);_(* &quot;-&quot;??_);_(@_)"/>
    <numFmt numFmtId="167" formatCode="[$-409]mmm\-yy;@"/>
    <numFmt numFmtId="168" formatCode="_(* #,##0.0_);_(* \(#,##0.0\);_(* &quot;-&quot;??_);_(@_)"/>
    <numFmt numFmtId="169" formatCode="0.000000"/>
    <numFmt numFmtId="170" formatCode="0.0"/>
    <numFmt numFmtId="171" formatCode="dd\-mmm\-yy"/>
    <numFmt numFmtId="172" formatCode="0.0%"/>
    <numFmt numFmtId="173" formatCode="_(* #,##0.00000_);_(* \(#,##0.00000\);_(* &quot;-&quot;??_);_(@_)"/>
    <numFmt numFmtId="174" formatCode="_(* #,##0.0000_);_(* \(#,##0.0000\);_(* &quot;-&quot;??_);_(@_)"/>
  </numFmts>
  <fonts count="5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5"/>
      <color theme="1"/>
      <name val="Univers Next for HSBC Regular"/>
      <family val="2"/>
    </font>
    <font>
      <sz val="11"/>
      <color theme="1"/>
      <name val="Univers Next for HSBC Regular"/>
      <family val="2"/>
    </font>
    <font>
      <b/>
      <sz val="11"/>
      <color theme="1"/>
      <name val="Univers Next for HSBC Regular"/>
      <family val="2"/>
    </font>
    <font>
      <sz val="18"/>
      <name val="Univers Next for HSBC Regular"/>
      <family val="2"/>
    </font>
    <font>
      <sz val="18"/>
      <color indexed="8"/>
      <name val="Univers Next for HSBC Regular"/>
      <family val="2"/>
    </font>
    <font>
      <b/>
      <sz val="18"/>
      <color indexed="8"/>
      <name val="Univers Next for HSBC Regular"/>
      <family val="2"/>
    </font>
    <font>
      <sz val="11"/>
      <name val="Univers Next for HSBC Regular"/>
      <family val="2"/>
    </font>
    <font>
      <b/>
      <sz val="16"/>
      <name val="Univers Next for HSBC Regular"/>
      <family val="2"/>
    </font>
    <font>
      <sz val="16"/>
      <name val="Univers Next for HSBC Regular"/>
      <family val="2"/>
    </font>
    <font>
      <sz val="16"/>
      <color theme="0"/>
      <name val="Univers Next for HSBC Regular"/>
      <family val="2"/>
    </font>
    <font>
      <b/>
      <sz val="11"/>
      <name val="Univers Next for HSBC Regular"/>
      <family val="2"/>
    </font>
    <font>
      <sz val="16"/>
      <color theme="1"/>
      <name val="Univers Next for HSBC Regular"/>
      <family val="2"/>
    </font>
    <font>
      <b/>
      <sz val="16"/>
      <color theme="1" tint="0.249977111117893"/>
      <name val="Univers Next for HSBC Regular"/>
      <family val="2"/>
    </font>
    <font>
      <b/>
      <sz val="18"/>
      <color theme="1" tint="0.249977111117893"/>
      <name val="Univers Next for HSBC Regular"/>
      <family val="2"/>
    </font>
    <font>
      <sz val="16"/>
      <color theme="1" tint="0.249977111117893"/>
      <name val="Univers Next for HSBC Regular"/>
      <family val="2"/>
    </font>
    <font>
      <b/>
      <sz val="11"/>
      <color theme="0"/>
      <name val="Univers Next for HSBC Regular"/>
      <family val="2"/>
    </font>
    <font>
      <b/>
      <sz val="10"/>
      <name val="Univers Next for HSBC Regular"/>
      <family val="2"/>
    </font>
    <font>
      <b/>
      <sz val="10"/>
      <color theme="0"/>
      <name val="Univers Next for HSBC Regular"/>
      <family val="2"/>
    </font>
    <font>
      <b/>
      <sz val="14"/>
      <color theme="1"/>
      <name val="Univers Next for HSBC Regular"/>
      <family val="2"/>
    </font>
    <font>
      <b/>
      <u/>
      <sz val="9.5"/>
      <color theme="1"/>
      <name val="Univers Next for HSBC Regular"/>
      <family val="2"/>
    </font>
    <font>
      <b/>
      <sz val="9.5"/>
      <color theme="1"/>
      <name val="Univers Next for HSBC Regular"/>
      <family val="2"/>
    </font>
    <font>
      <sz val="9"/>
      <color theme="1"/>
      <name val="Univers Next for HSBC Regular"/>
      <family val="2"/>
    </font>
    <font>
      <sz val="9.5"/>
      <name val="Univers Next for HSBC Regular"/>
      <family val="2"/>
    </font>
    <font>
      <sz val="10"/>
      <color theme="1"/>
      <name val="Univers Next for HSBC Regular"/>
      <family val="2"/>
    </font>
    <font>
      <i/>
      <sz val="11"/>
      <color theme="1"/>
      <name val="Univers Next for HSBC Regular"/>
      <family val="2"/>
    </font>
    <font>
      <i/>
      <sz val="10"/>
      <color theme="1"/>
      <name val="Univers Next for HSBC Regular"/>
      <family val="2"/>
    </font>
    <font>
      <b/>
      <sz val="14"/>
      <color theme="0"/>
      <name val="Univers Next for HSBC Regular"/>
      <family val="2"/>
    </font>
    <font>
      <b/>
      <sz val="14"/>
      <name val="Univers Next for HSBC Regular"/>
      <family val="2"/>
    </font>
    <font>
      <b/>
      <sz val="10"/>
      <color theme="1"/>
      <name val="Univers Next for HSBC Regular"/>
      <family val="2"/>
    </font>
    <font>
      <sz val="18"/>
      <color rgb="FF00338D"/>
      <name val="Univers Next for HSBC Regular"/>
      <family val="2"/>
    </font>
    <font>
      <b/>
      <sz val="20"/>
      <name val="Univers Next for HSBC Regular"/>
      <family val="2"/>
    </font>
    <font>
      <sz val="11"/>
      <color rgb="FF00338D"/>
      <name val="Univers Next for HSBC Regular"/>
      <family val="2"/>
    </font>
    <font>
      <b/>
      <sz val="16"/>
      <color rgb="FFC00000"/>
      <name val="Univers Next for HSBC Regular"/>
      <family val="2"/>
    </font>
    <font>
      <b/>
      <sz val="24"/>
      <color rgb="FFDB0011"/>
      <name val="Univers Next for HSBC Regular"/>
      <family val="2"/>
    </font>
    <font>
      <b/>
      <sz val="20"/>
      <color rgb="FF000000"/>
      <name val="Univers Next for HSBC Regular"/>
      <family val="2"/>
    </font>
    <font>
      <b/>
      <sz val="18"/>
      <color rgb="FF0070C0"/>
      <name val="Univers Next for HSBC Regular"/>
      <family val="2"/>
    </font>
    <font>
      <b/>
      <u/>
      <sz val="10"/>
      <color theme="1"/>
      <name val="Univers Next for HSBC Regular"/>
      <family val="2"/>
    </font>
    <font>
      <b/>
      <u/>
      <sz val="11"/>
      <color theme="1"/>
      <name val="Univers Next for HSBC Regular"/>
      <family val="2"/>
    </font>
    <font>
      <sz val="10"/>
      <name val="Univers Next for HSBC Regular"/>
      <family val="2"/>
    </font>
    <font>
      <sz val="10"/>
      <color rgb="FF00338D"/>
      <name val="Univers Next for HSBC Regular"/>
      <family val="2"/>
    </font>
    <font>
      <b/>
      <u/>
      <sz val="10"/>
      <name val="Univers Next for HSBC Regular"/>
      <family val="2"/>
    </font>
    <font>
      <b/>
      <sz val="10"/>
      <color rgb="FF00338D"/>
      <name val="Univers Next for HSBC Regular"/>
      <family val="2"/>
    </font>
    <font>
      <b/>
      <i/>
      <sz val="10"/>
      <color rgb="FFFF0000"/>
      <name val="Univers Next for HSBC Regular"/>
      <family val="2"/>
    </font>
    <font>
      <sz val="10"/>
      <color indexed="8"/>
      <name val="Univers Next for HSBC Regular"/>
      <family val="2"/>
    </font>
    <font>
      <b/>
      <sz val="10"/>
      <color indexed="8"/>
      <name val="Univers Next for HSBC Regular"/>
      <family val="2"/>
    </font>
    <font>
      <sz val="16"/>
      <color indexed="8"/>
      <name val="Univers Next for HSBC Regular"/>
      <family val="2"/>
    </font>
    <font>
      <b/>
      <sz val="16"/>
      <color rgb="FF0070C0"/>
      <name val="Univers Next for HSBC Regular"/>
      <family val="2"/>
    </font>
    <font>
      <sz val="14"/>
      <name val="Univers Next for HSBC Regular"/>
      <family val="2"/>
    </font>
    <font>
      <sz val="14"/>
      <color indexed="8"/>
      <name val="Univers Next for HSBC Regular"/>
      <family val="2"/>
    </font>
    <font>
      <b/>
      <sz val="14"/>
      <color rgb="FF000000"/>
      <name val="Univers Next for HSBC Regular"/>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CC3300"/>
        <bgColor indexed="64"/>
      </patternFill>
    </fill>
    <fill>
      <patternFill patternType="solid">
        <fgColor theme="0" tint="-4.9989318521683403E-2"/>
        <bgColor indexed="64"/>
      </patternFill>
    </fill>
    <fill>
      <patternFill patternType="solid">
        <fgColor rgb="FF92D050"/>
        <bgColor indexed="64"/>
      </patternFill>
    </fill>
  </fills>
  <borders count="3">
    <border>
      <left/>
      <right/>
      <top/>
      <bottom/>
      <diagonal/>
    </border>
    <border>
      <left/>
      <right/>
      <top style="thin">
        <color theme="0" tint="-0.14996795556505021"/>
      </top>
      <bottom style="thin">
        <color theme="0" tint="-0.14996795556505021"/>
      </bottom>
      <diagonal/>
    </border>
    <border>
      <left/>
      <right/>
      <top style="thin">
        <color theme="0" tint="-4.9989318521683403E-2"/>
      </top>
      <bottom style="thin">
        <color theme="0" tint="-4.9989318521683403E-2"/>
      </bottom>
      <diagonal/>
    </border>
  </borders>
  <cellStyleXfs count="10">
    <xf numFmtId="0" fontId="0"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xf numFmtId="0" fontId="2" fillId="0" borderId="0"/>
  </cellStyleXfs>
  <cellXfs count="219">
    <xf numFmtId="0" fontId="0" fillId="0" borderId="0" xfId="0"/>
    <xf numFmtId="0" fontId="4" fillId="3" borderId="0" xfId="0" applyFont="1" applyFill="1" applyBorder="1" applyAlignment="1">
      <alignment horizontal="left" vertical="top" wrapText="1"/>
    </xf>
    <xf numFmtId="0" fontId="5" fillId="0" borderId="0" xfId="0" applyFont="1"/>
    <xf numFmtId="166" fontId="5" fillId="0" borderId="0" xfId="3" applyNumberFormat="1" applyFont="1"/>
    <xf numFmtId="166" fontId="6" fillId="0" borderId="0" xfId="3" applyNumberFormat="1" applyFont="1"/>
    <xf numFmtId="168" fontId="7" fillId="0" borderId="0" xfId="0" quotePrefix="1" applyNumberFormat="1" applyFont="1" applyFill="1" applyBorder="1" applyAlignment="1" applyProtection="1">
      <alignment vertical="center" wrapText="1"/>
    </xf>
    <xf numFmtId="0" fontId="8" fillId="0" borderId="0" xfId="0" applyFont="1" applyProtection="1"/>
    <xf numFmtId="166" fontId="7" fillId="0" borderId="0" xfId="3" quotePrefix="1" applyNumberFormat="1" applyFont="1" applyFill="1" applyBorder="1" applyAlignment="1" applyProtection="1">
      <alignment vertical="center" wrapText="1"/>
    </xf>
    <xf numFmtId="166" fontId="8" fillId="0" borderId="0" xfId="3" applyNumberFormat="1" applyFont="1" applyProtection="1"/>
    <xf numFmtId="166" fontId="9" fillId="0" borderId="0" xfId="3" applyNumberFormat="1" applyFont="1" applyProtection="1"/>
    <xf numFmtId="166" fontId="8" fillId="0" borderId="0" xfId="3" applyNumberFormat="1" applyFont="1" applyFill="1" applyProtection="1"/>
    <xf numFmtId="0" fontId="10" fillId="0" borderId="0" xfId="0" applyFont="1" applyFill="1"/>
    <xf numFmtId="0" fontId="5" fillId="0" borderId="0" xfId="0" applyFont="1" applyAlignment="1">
      <alignment vertical="center"/>
    </xf>
    <xf numFmtId="166" fontId="5" fillId="0" borderId="0" xfId="3" applyNumberFormat="1" applyFont="1" applyAlignment="1">
      <alignment vertical="center"/>
    </xf>
    <xf numFmtId="166" fontId="6" fillId="0" borderId="0" xfId="3" applyNumberFormat="1" applyFont="1" applyAlignment="1">
      <alignment vertical="center"/>
    </xf>
    <xf numFmtId="0" fontId="5" fillId="3" borderId="0" xfId="0" applyFont="1" applyFill="1"/>
    <xf numFmtId="166" fontId="5" fillId="3" borderId="0" xfId="3" applyNumberFormat="1" applyFont="1" applyFill="1"/>
    <xf numFmtId="166" fontId="6" fillId="3" borderId="0" xfId="3" applyNumberFormat="1" applyFont="1" applyFill="1"/>
    <xf numFmtId="0" fontId="5" fillId="3" borderId="0" xfId="0" applyFont="1" applyFill="1" applyBorder="1"/>
    <xf numFmtId="166" fontId="14" fillId="3" borderId="0" xfId="3" applyNumberFormat="1" applyFont="1" applyFill="1" applyBorder="1" applyAlignment="1">
      <alignment horizontal="center" vertical="center" wrapText="1"/>
    </xf>
    <xf numFmtId="166" fontId="14" fillId="3" borderId="0" xfId="3" applyNumberFormat="1" applyFont="1" applyFill="1" applyBorder="1" applyAlignment="1">
      <alignment vertical="center" wrapText="1"/>
    </xf>
    <xf numFmtId="0" fontId="21" fillId="3" borderId="0" xfId="0" applyFont="1" applyFill="1" applyBorder="1" applyAlignment="1">
      <alignment vertical="top" wrapText="1"/>
    </xf>
    <xf numFmtId="0" fontId="22" fillId="3" borderId="0" xfId="0" applyFont="1" applyFill="1" applyBorder="1" applyAlignment="1">
      <alignment horizontal="center" vertical="center"/>
    </xf>
    <xf numFmtId="15" fontId="5" fillId="3" borderId="0" xfId="0" applyNumberFormat="1" applyFont="1" applyFill="1" applyAlignment="1">
      <alignment horizontal="center"/>
    </xf>
    <xf numFmtId="0" fontId="23" fillId="3" borderId="0" xfId="0" applyFont="1" applyFill="1" applyBorder="1" applyAlignment="1">
      <alignment horizontal="left" vertical="top" wrapText="1"/>
    </xf>
    <xf numFmtId="0" fontId="25" fillId="3" borderId="0" xfId="0" applyFont="1" applyFill="1" applyBorder="1"/>
    <xf numFmtId="0" fontId="6" fillId="3" borderId="0" xfId="0" applyFont="1" applyFill="1"/>
    <xf numFmtId="166" fontId="5" fillId="3" borderId="0" xfId="0" applyNumberFormat="1" applyFont="1" applyFill="1"/>
    <xf numFmtId="0" fontId="26" fillId="3" borderId="0" xfId="0" applyFont="1" applyFill="1" applyBorder="1" applyAlignment="1">
      <alignment horizontal="left" vertical="top" wrapText="1"/>
    </xf>
    <xf numFmtId="0" fontId="5" fillId="3" borderId="0" xfId="0" applyFont="1" applyFill="1" applyBorder="1" applyAlignment="1">
      <alignment wrapText="1"/>
    </xf>
    <xf numFmtId="9" fontId="27" fillId="3" borderId="0" xfId="7" applyFont="1" applyFill="1" applyBorder="1"/>
    <xf numFmtId="0" fontId="27" fillId="3" borderId="0" xfId="7" applyNumberFormat="1" applyFont="1" applyFill="1" applyBorder="1"/>
    <xf numFmtId="0" fontId="27" fillId="3" borderId="0" xfId="0" applyFont="1" applyFill="1" applyBorder="1"/>
    <xf numFmtId="167" fontId="5" fillId="3" borderId="0" xfId="0" applyNumberFormat="1" applyFont="1" applyFill="1" applyAlignment="1">
      <alignment vertical="center"/>
    </xf>
    <xf numFmtId="0" fontId="5" fillId="3" borderId="0" xfId="0" applyFont="1" applyFill="1" applyAlignment="1">
      <alignment vertical="center"/>
    </xf>
    <xf numFmtId="0" fontId="19" fillId="0" borderId="0" xfId="0" applyFont="1" applyFill="1" applyBorder="1" applyAlignment="1">
      <alignment wrapText="1"/>
    </xf>
    <xf numFmtId="166" fontId="30" fillId="0" borderId="0" xfId="3" applyNumberFormat="1" applyFont="1" applyFill="1" applyBorder="1" applyAlignment="1">
      <alignment vertical="center"/>
    </xf>
    <xf numFmtId="0" fontId="31" fillId="0" borderId="0" xfId="0" applyFont="1" applyFill="1" applyBorder="1" applyAlignment="1">
      <alignment horizontal="center" vertical="center" wrapText="1"/>
    </xf>
    <xf numFmtId="0" fontId="24" fillId="0" borderId="0" xfId="0" applyFont="1" applyBorder="1" applyAlignment="1">
      <alignment horizontal="justify" vertical="center" wrapText="1"/>
    </xf>
    <xf numFmtId="0" fontId="24" fillId="0" borderId="0" xfId="0" applyFont="1" applyFill="1" applyBorder="1" applyAlignment="1">
      <alignment horizontal="justify" vertical="center" wrapText="1"/>
    </xf>
    <xf numFmtId="166" fontId="4" fillId="0" borderId="0" xfId="3" applyNumberFormat="1" applyFont="1" applyBorder="1" applyAlignment="1">
      <alignment horizontal="center" vertical="center" wrapText="1"/>
    </xf>
    <xf numFmtId="166" fontId="4" fillId="0" borderId="0" xfId="3" applyNumberFormat="1" applyFont="1" applyFill="1" applyBorder="1" applyAlignment="1">
      <alignment horizontal="center" vertical="center" wrapText="1"/>
    </xf>
    <xf numFmtId="166" fontId="5" fillId="0" borderId="0" xfId="0" applyNumberFormat="1" applyFont="1"/>
    <xf numFmtId="166" fontId="27" fillId="0" borderId="0" xfId="3" applyNumberFormat="1" applyFont="1" applyFill="1" applyBorder="1" applyAlignment="1">
      <alignment horizontal="center" vertical="center" wrapText="1"/>
    </xf>
    <xf numFmtId="166" fontId="27" fillId="0" borderId="0" xfId="3" applyNumberFormat="1" applyFont="1" applyBorder="1" applyAlignment="1">
      <alignment horizontal="center" vertical="center" wrapText="1"/>
    </xf>
    <xf numFmtId="0" fontId="6" fillId="0" borderId="0" xfId="0" applyFont="1"/>
    <xf numFmtId="166" fontId="32" fillId="0" borderId="0" xfId="3" applyNumberFormat="1" applyFont="1" applyFill="1" applyBorder="1" applyAlignment="1">
      <alignment horizontal="right" vertical="center" wrapText="1"/>
    </xf>
    <xf numFmtId="166" fontId="32" fillId="0" borderId="0" xfId="3" applyNumberFormat="1" applyFont="1" applyBorder="1" applyAlignment="1">
      <alignment horizontal="right" vertical="center" wrapText="1"/>
    </xf>
    <xf numFmtId="166" fontId="32" fillId="0" borderId="0" xfId="3" applyNumberFormat="1" applyFont="1" applyFill="1" applyBorder="1" applyAlignment="1">
      <alignment vertical="center" wrapText="1"/>
    </xf>
    <xf numFmtId="166" fontId="32" fillId="0" borderId="0" xfId="3" applyNumberFormat="1" applyFont="1" applyBorder="1" applyAlignment="1">
      <alignment vertical="center" wrapText="1"/>
    </xf>
    <xf numFmtId="166" fontId="32" fillId="0" borderId="0" xfId="3" applyNumberFormat="1" applyFont="1" applyFill="1" applyBorder="1" applyAlignment="1">
      <alignment horizontal="center" vertical="center" wrapText="1"/>
    </xf>
    <xf numFmtId="166" fontId="32" fillId="0" borderId="0" xfId="3" applyNumberFormat="1" applyFont="1" applyBorder="1" applyAlignment="1">
      <alignment horizontal="center" vertical="center" wrapText="1"/>
    </xf>
    <xf numFmtId="0" fontId="5" fillId="0" borderId="0" xfId="0" applyFont="1" applyAlignment="1">
      <alignment wrapText="1"/>
    </xf>
    <xf numFmtId="0" fontId="5" fillId="0" borderId="0" xfId="0" applyFont="1" applyFill="1" applyBorder="1" applyAlignment="1">
      <alignment wrapText="1"/>
    </xf>
    <xf numFmtId="166" fontId="5" fillId="0" borderId="0" xfId="0" applyNumberFormat="1" applyFont="1" applyFill="1" applyBorder="1" applyAlignment="1">
      <alignment wrapText="1"/>
    </xf>
    <xf numFmtId="0" fontId="28" fillId="0" borderId="0" xfId="0" applyFont="1" applyAlignment="1">
      <alignment wrapText="1"/>
    </xf>
    <xf numFmtId="0" fontId="28" fillId="0" borderId="0" xfId="0" applyFont="1" applyFill="1" applyBorder="1" applyAlignment="1">
      <alignment wrapText="1"/>
    </xf>
    <xf numFmtId="0" fontId="5" fillId="0" borderId="0" xfId="0" applyFont="1" applyFill="1" applyBorder="1"/>
    <xf numFmtId="0" fontId="8" fillId="0" borderId="0" xfId="0" applyFont="1" applyFill="1" applyProtection="1"/>
    <xf numFmtId="0" fontId="33" fillId="0" borderId="0" xfId="0" applyFont="1" applyFill="1" applyProtection="1"/>
    <xf numFmtId="0" fontId="5" fillId="0" borderId="0" xfId="0" applyFont="1" applyFill="1"/>
    <xf numFmtId="0" fontId="34" fillId="0" borderId="0" xfId="0" applyFont="1" applyFill="1" applyBorder="1" applyAlignment="1" applyProtection="1">
      <alignment horizontal="center" vertical="center"/>
    </xf>
    <xf numFmtId="0" fontId="35" fillId="0" borderId="0" xfId="0" applyFont="1" applyFill="1"/>
    <xf numFmtId="0" fontId="37" fillId="0" borderId="0" xfId="0" applyFont="1" applyAlignment="1">
      <alignment wrapText="1"/>
    </xf>
    <xf numFmtId="0" fontId="37" fillId="0" borderId="0" xfId="0" applyFont="1" applyAlignment="1">
      <alignment horizontal="center" wrapText="1"/>
    </xf>
    <xf numFmtId="0" fontId="38" fillId="0" borderId="0" xfId="0" applyFont="1" applyAlignment="1">
      <alignment horizontal="center" wrapText="1"/>
    </xf>
    <xf numFmtId="0" fontId="41" fillId="3" borderId="0" xfId="0" applyFont="1" applyFill="1" applyBorder="1" applyAlignment="1">
      <alignment horizontal="left" vertical="top" wrapText="1"/>
    </xf>
    <xf numFmtId="0" fontId="27" fillId="3" borderId="0" xfId="0" applyFont="1" applyFill="1" applyBorder="1" applyAlignment="1">
      <alignment horizontal="left" vertical="top" wrapText="1"/>
    </xf>
    <xf numFmtId="0" fontId="32" fillId="0" borderId="0" xfId="0" applyFont="1" applyBorder="1" applyAlignment="1">
      <alignment horizontal="left" vertical="top" wrapText="1"/>
    </xf>
    <xf numFmtId="0" fontId="32" fillId="3" borderId="0" xfId="0" applyFont="1" applyFill="1" applyBorder="1" applyAlignment="1">
      <alignment horizontal="left" vertical="top" wrapText="1"/>
    </xf>
    <xf numFmtId="166" fontId="20" fillId="5" borderId="0" xfId="3" applyNumberFormat="1" applyFont="1" applyFill="1" applyBorder="1" applyAlignment="1">
      <alignment horizontal="center" vertical="center" wrapText="1"/>
    </xf>
    <xf numFmtId="166" fontId="42" fillId="3" borderId="0" xfId="3" applyNumberFormat="1" applyFont="1" applyFill="1" applyBorder="1" applyAlignment="1">
      <alignment horizontal="center" vertical="center" wrapText="1"/>
    </xf>
    <xf numFmtId="166" fontId="42" fillId="5" borderId="0" xfId="3" applyNumberFormat="1" applyFont="1" applyFill="1" applyBorder="1" applyAlignment="1">
      <alignment horizontal="center" vertical="center" wrapText="1"/>
    </xf>
    <xf numFmtId="0" fontId="32" fillId="3" borderId="0" xfId="0" applyFont="1" applyFill="1" applyBorder="1"/>
    <xf numFmtId="0" fontId="27" fillId="0" borderId="0" xfId="0" applyFont="1"/>
    <xf numFmtId="0" fontId="27" fillId="3" borderId="0" xfId="0" applyFont="1" applyFill="1"/>
    <xf numFmtId="166" fontId="27" fillId="3" borderId="0" xfId="3" applyNumberFormat="1" applyFont="1" applyFill="1" applyBorder="1" applyAlignment="1">
      <alignment horizontal="center" wrapText="1"/>
    </xf>
    <xf numFmtId="0" fontId="32" fillId="0" borderId="0" xfId="0" applyFont="1" applyBorder="1" applyAlignment="1">
      <alignment horizontal="justify" vertical="center" wrapText="1"/>
    </xf>
    <xf numFmtId="0" fontId="32" fillId="0" borderId="0" xfId="0" applyFont="1" applyFill="1" applyBorder="1" applyAlignment="1">
      <alignment horizontal="justify" vertical="center" wrapText="1"/>
    </xf>
    <xf numFmtId="0" fontId="32" fillId="0" borderId="0" xfId="0" applyFont="1" applyBorder="1" applyAlignment="1">
      <alignment vertical="center" wrapText="1"/>
    </xf>
    <xf numFmtId="0" fontId="42" fillId="3" borderId="0" xfId="0" applyFont="1" applyFill="1" applyBorder="1" applyAlignment="1">
      <alignment horizontal="left" vertical="top" wrapText="1"/>
    </xf>
    <xf numFmtId="166" fontId="27" fillId="3" borderId="0" xfId="0" applyNumberFormat="1" applyFont="1" applyFill="1"/>
    <xf numFmtId="0" fontId="32" fillId="3" borderId="0" xfId="0" applyFont="1" applyFill="1"/>
    <xf numFmtId="166" fontId="20" fillId="3" borderId="0" xfId="3" applyNumberFormat="1" applyFont="1" applyFill="1" applyBorder="1" applyAlignment="1">
      <alignment horizontal="center" vertical="center" wrapText="1"/>
    </xf>
    <xf numFmtId="0" fontId="27" fillId="0" borderId="0" xfId="0" applyFont="1" applyBorder="1" applyAlignment="1">
      <alignment horizontal="left" vertical="top" wrapText="1"/>
    </xf>
    <xf numFmtId="166" fontId="42" fillId="0" borderId="0" xfId="3" applyNumberFormat="1" applyFont="1" applyFill="1" applyBorder="1" applyAlignment="1">
      <alignment horizontal="left" vertical="top" wrapText="1"/>
    </xf>
    <xf numFmtId="166" fontId="42" fillId="5" borderId="0" xfId="3" applyNumberFormat="1" applyFont="1" applyFill="1" applyBorder="1" applyAlignment="1">
      <alignment horizontal="left" vertical="top" wrapText="1"/>
    </xf>
    <xf numFmtId="166" fontId="27" fillId="5" borderId="0" xfId="3" applyNumberFormat="1" applyFont="1" applyFill="1" applyBorder="1" applyAlignment="1">
      <alignment horizontal="center" vertical="center" wrapText="1"/>
    </xf>
    <xf numFmtId="0" fontId="27"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7" fillId="0" borderId="0" xfId="0" quotePrefix="1" applyFont="1" applyBorder="1" applyAlignment="1">
      <alignment horizontal="justify" vertical="center" wrapText="1"/>
    </xf>
    <xf numFmtId="0" fontId="27" fillId="0" borderId="0" xfId="0" quotePrefix="1" applyFont="1" applyFill="1" applyBorder="1" applyAlignment="1">
      <alignment horizontal="justify" vertical="center" wrapText="1"/>
    </xf>
    <xf numFmtId="0" fontId="27" fillId="2" borderId="0" xfId="0" applyFont="1" applyFill="1" applyBorder="1" applyAlignment="1">
      <alignment horizontal="justify" vertical="center" wrapText="1"/>
    </xf>
    <xf numFmtId="0" fontId="32" fillId="0" borderId="0" xfId="0" applyFont="1" applyFill="1" applyBorder="1" applyAlignment="1">
      <alignment vertical="center" wrapText="1"/>
    </xf>
    <xf numFmtId="0" fontId="40" fillId="0" borderId="0" xfId="0" applyFont="1" applyFill="1" applyAlignment="1" applyProtection="1">
      <alignment vertical="center"/>
    </xf>
    <xf numFmtId="0" fontId="27" fillId="0" borderId="0" xfId="0" applyFont="1" applyFill="1" applyBorder="1" applyAlignment="1"/>
    <xf numFmtId="0" fontId="42" fillId="0" borderId="0" xfId="0" applyFont="1" applyFill="1" applyBorder="1" applyAlignment="1"/>
    <xf numFmtId="0" fontId="42" fillId="0" borderId="0" xfId="0" applyFont="1" applyBorder="1" applyAlignment="1"/>
    <xf numFmtId="0" fontId="43" fillId="0" borderId="0" xfId="0" applyFont="1" applyFill="1" applyBorder="1" applyAlignment="1"/>
    <xf numFmtId="166" fontId="27" fillId="0" borderId="0" xfId="3" applyNumberFormat="1" applyFont="1"/>
    <xf numFmtId="0" fontId="20" fillId="0" borderId="0" xfId="0" applyFont="1" applyFill="1" applyAlignment="1" applyProtection="1">
      <alignment vertical="center"/>
    </xf>
    <xf numFmtId="0" fontId="43" fillId="0" borderId="0" xfId="0" applyFont="1" applyFill="1" applyBorder="1" applyAlignment="1" applyProtection="1">
      <alignment horizontal="right" vertical="center"/>
    </xf>
    <xf numFmtId="0" fontId="42" fillId="0" borderId="0" xfId="0" applyFont="1" applyFill="1" applyBorder="1" applyAlignment="1" applyProtection="1">
      <alignment horizontal="right" vertical="center"/>
    </xf>
    <xf numFmtId="0" fontId="42" fillId="0" borderId="0" xfId="0" applyFont="1" applyFill="1" applyAlignment="1" applyProtection="1">
      <alignment vertical="center"/>
    </xf>
    <xf numFmtId="166" fontId="43" fillId="0" borderId="0" xfId="3" applyNumberFormat="1" applyFont="1" applyFill="1" applyBorder="1" applyAlignment="1" applyProtection="1">
      <alignment horizontal="right" vertical="center"/>
    </xf>
    <xf numFmtId="166" fontId="42" fillId="0" borderId="0" xfId="3" applyNumberFormat="1" applyFont="1" applyFill="1" applyBorder="1" applyAlignment="1" applyProtection="1">
      <alignment horizontal="right" vertical="center"/>
    </xf>
    <xf numFmtId="166" fontId="27" fillId="0" borderId="0" xfId="3" applyNumberFormat="1" applyFont="1" applyBorder="1"/>
    <xf numFmtId="0" fontId="27" fillId="0" borderId="0" xfId="0" applyFont="1" applyBorder="1"/>
    <xf numFmtId="166" fontId="45" fillId="0" borderId="0" xfId="3" applyNumberFormat="1" applyFont="1" applyFill="1" applyBorder="1" applyAlignment="1" applyProtection="1">
      <alignment horizontal="right" vertical="center"/>
    </xf>
    <xf numFmtId="166" fontId="20" fillId="0" borderId="0" xfId="3" applyNumberFormat="1" applyFont="1" applyFill="1" applyBorder="1" applyAlignment="1" applyProtection="1">
      <alignment horizontal="right" vertical="center"/>
    </xf>
    <xf numFmtId="166" fontId="43" fillId="0" borderId="0" xfId="3" applyNumberFormat="1" applyFont="1" applyFill="1" applyBorder="1" applyAlignment="1">
      <alignment horizontal="right" vertical="center"/>
    </xf>
    <xf numFmtId="166" fontId="42" fillId="0" borderId="0" xfId="3" applyNumberFormat="1" applyFont="1" applyFill="1" applyBorder="1" applyAlignment="1">
      <alignment horizontal="right" vertical="center"/>
    </xf>
    <xf numFmtId="0" fontId="46" fillId="0" borderId="0" xfId="0" applyFont="1" applyAlignment="1" applyProtection="1"/>
    <xf numFmtId="0" fontId="27" fillId="0" borderId="0" xfId="0" applyFont="1" applyFill="1"/>
    <xf numFmtId="43" fontId="43" fillId="0" borderId="0" xfId="0" applyNumberFormat="1" applyFont="1" applyFill="1" applyBorder="1" applyAlignment="1" applyProtection="1">
      <alignment horizontal="right" vertical="center"/>
    </xf>
    <xf numFmtId="43" fontId="42" fillId="0" borderId="0" xfId="0" applyNumberFormat="1" applyFont="1" applyFill="1" applyBorder="1" applyAlignment="1" applyProtection="1">
      <alignment horizontal="right" vertical="center"/>
    </xf>
    <xf numFmtId="168" fontId="43" fillId="0" borderId="0" xfId="3" applyNumberFormat="1" applyFont="1" applyFill="1" applyBorder="1" applyAlignment="1" applyProtection="1">
      <alignment horizontal="right" vertical="center"/>
    </xf>
    <xf numFmtId="168" fontId="42" fillId="0" borderId="0" xfId="3" applyNumberFormat="1" applyFont="1" applyFill="1" applyBorder="1" applyAlignment="1" applyProtection="1">
      <alignment horizontal="right" vertical="center"/>
    </xf>
    <xf numFmtId="169" fontId="43" fillId="0" borderId="0" xfId="0" applyNumberFormat="1" applyFont="1" applyFill="1" applyBorder="1" applyAlignment="1">
      <alignment horizontal="right" vertical="center"/>
    </xf>
    <xf numFmtId="169" fontId="42" fillId="0" borderId="0" xfId="0" applyNumberFormat="1" applyFont="1" applyFill="1" applyBorder="1" applyAlignment="1">
      <alignment horizontal="right" vertical="center"/>
    </xf>
    <xf numFmtId="170" fontId="43" fillId="0" borderId="0" xfId="0" applyNumberFormat="1" applyFont="1" applyFill="1" applyBorder="1" applyAlignment="1" applyProtection="1">
      <alignment horizontal="right" vertical="center"/>
    </xf>
    <xf numFmtId="170" fontId="42" fillId="0" borderId="0" xfId="0" applyNumberFormat="1" applyFont="1" applyFill="1" applyBorder="1" applyAlignment="1" applyProtection="1">
      <alignment horizontal="right" vertical="center"/>
    </xf>
    <xf numFmtId="0" fontId="27" fillId="0" borderId="0" xfId="0" applyFont="1" applyAlignment="1">
      <alignment vertical="center"/>
    </xf>
    <xf numFmtId="0" fontId="43" fillId="0" borderId="0" xfId="0" applyFont="1" applyFill="1" applyAlignment="1">
      <alignment vertical="center"/>
    </xf>
    <xf numFmtId="0" fontId="42" fillId="0" borderId="0" xfId="0" applyFont="1" applyFill="1" applyAlignment="1">
      <alignment vertical="center"/>
    </xf>
    <xf numFmtId="0" fontId="43" fillId="0" borderId="0" xfId="0" applyFont="1" applyFill="1" applyBorder="1" applyAlignment="1">
      <alignment vertical="center"/>
    </xf>
    <xf numFmtId="0" fontId="29" fillId="0" borderId="0" xfId="0" applyFont="1" applyAlignment="1">
      <alignment vertical="center"/>
    </xf>
    <xf numFmtId="166" fontId="42" fillId="5" borderId="0" xfId="3" applyNumberFormat="1" applyFont="1" applyFill="1" applyBorder="1" applyAlignment="1" applyProtection="1">
      <alignment horizontal="right" vertical="center"/>
    </xf>
    <xf numFmtId="166" fontId="20" fillId="5" borderId="0" xfId="3" applyNumberFormat="1" applyFont="1" applyFill="1" applyBorder="1" applyAlignment="1" applyProtection="1">
      <alignment horizontal="right" vertical="center"/>
    </xf>
    <xf numFmtId="0" fontId="47" fillId="0" borderId="0" xfId="0" applyFont="1" applyFill="1" applyProtection="1"/>
    <xf numFmtId="0" fontId="47" fillId="0" borderId="0" xfId="0" applyFont="1" applyProtection="1"/>
    <xf numFmtId="168" fontId="42" fillId="0" borderId="0" xfId="0" quotePrefix="1" applyNumberFormat="1" applyFont="1" applyFill="1" applyBorder="1" applyAlignment="1" applyProtection="1">
      <alignment vertical="center" wrapText="1"/>
    </xf>
    <xf numFmtId="166" fontId="48" fillId="0" borderId="0" xfId="3" applyNumberFormat="1" applyFont="1" applyProtection="1"/>
    <xf numFmtId="166" fontId="47" fillId="0" borderId="0" xfId="3" applyNumberFormat="1" applyFont="1" applyFill="1" applyProtection="1"/>
    <xf numFmtId="166" fontId="47" fillId="0" borderId="0" xfId="3" applyNumberFormat="1" applyFont="1" applyProtection="1"/>
    <xf numFmtId="0" fontId="44" fillId="0" borderId="0" xfId="0" applyFont="1" applyFill="1" applyAlignment="1" applyProtection="1">
      <alignment vertical="center"/>
    </xf>
    <xf numFmtId="0" fontId="42" fillId="3" borderId="0" xfId="9" applyNumberFormat="1" applyFont="1" applyFill="1" applyAlignment="1">
      <alignment horizontal="center" vertical="center" wrapText="1"/>
    </xf>
    <xf numFmtId="0" fontId="27" fillId="3" borderId="0" xfId="0" applyFont="1" applyFill="1" applyBorder="1" applyAlignment="1">
      <alignment horizontal="left" vertical="top"/>
    </xf>
    <xf numFmtId="0" fontId="42" fillId="0" borderId="0" xfId="0" applyFont="1" applyFill="1" applyAlignment="1" applyProtection="1">
      <alignment horizontal="left" vertical="center"/>
    </xf>
    <xf numFmtId="0" fontId="42" fillId="3" borderId="0" xfId="9" applyNumberFormat="1" applyFont="1" applyFill="1" applyBorder="1" applyAlignment="1">
      <alignment horizontal="center" vertical="center" wrapText="1"/>
    </xf>
    <xf numFmtId="0" fontId="42" fillId="0" borderId="0" xfId="9" applyNumberFormat="1" applyFont="1" applyFill="1" applyBorder="1" applyAlignment="1">
      <alignment horizontal="center" vertical="center" wrapText="1"/>
    </xf>
    <xf numFmtId="0" fontId="42" fillId="0" borderId="0" xfId="0" applyFont="1" applyFill="1" applyAlignment="1" applyProtection="1">
      <alignment vertical="center" wrapText="1"/>
    </xf>
    <xf numFmtId="166" fontId="32" fillId="0" borderId="0" xfId="3" applyNumberFormat="1" applyFont="1"/>
    <xf numFmtId="0" fontId="42" fillId="0" borderId="0" xfId="0" applyFont="1" applyFill="1" applyAlignment="1" applyProtection="1">
      <alignment horizontal="left" vertical="center" indent="3"/>
    </xf>
    <xf numFmtId="0" fontId="29" fillId="0" borderId="0" xfId="0" applyFont="1" applyFill="1"/>
    <xf numFmtId="0" fontId="41" fillId="3" borderId="0" xfId="0" applyFont="1" applyFill="1" applyBorder="1" applyAlignment="1">
      <alignment horizontal="left" vertical="center" wrapText="1"/>
    </xf>
    <xf numFmtId="0" fontId="47" fillId="0" borderId="0" xfId="0" applyFont="1" applyBorder="1" applyProtection="1"/>
    <xf numFmtId="171" fontId="21" fillId="4" borderId="0" xfId="0" applyNumberFormat="1" applyFont="1" applyFill="1" applyBorder="1" applyAlignment="1">
      <alignment horizontal="center" wrapText="1"/>
    </xf>
    <xf numFmtId="0" fontId="27" fillId="3" borderId="2" xfId="0" applyFont="1" applyFill="1" applyBorder="1" applyAlignment="1">
      <alignment horizontal="left" vertical="top" wrapText="1"/>
    </xf>
    <xf numFmtId="0" fontId="32" fillId="3" borderId="2" xfId="0" applyFont="1" applyFill="1" applyBorder="1" applyAlignment="1">
      <alignment horizontal="left" vertical="top" wrapText="1"/>
    </xf>
    <xf numFmtId="0" fontId="5" fillId="3" borderId="2" xfId="0" applyFont="1" applyFill="1" applyBorder="1"/>
    <xf numFmtId="0" fontId="32" fillId="3" borderId="1" xfId="0" applyFont="1" applyFill="1" applyBorder="1" applyAlignment="1">
      <alignment horizontal="left" vertical="top" wrapText="1"/>
    </xf>
    <xf numFmtId="166" fontId="20" fillId="3" borderId="1" xfId="3" applyNumberFormat="1" applyFont="1" applyFill="1" applyBorder="1" applyAlignment="1">
      <alignment horizontal="center" vertical="center" wrapText="1"/>
    </xf>
    <xf numFmtId="166" fontId="20" fillId="5" borderId="1" xfId="3" applyNumberFormat="1" applyFont="1" applyFill="1" applyBorder="1" applyAlignment="1">
      <alignment horizontal="center" vertical="center" wrapText="1"/>
    </xf>
    <xf numFmtId="0" fontId="42" fillId="3" borderId="1" xfId="0" applyFont="1" applyFill="1" applyBorder="1" applyAlignment="1">
      <alignment horizontal="left" vertical="top" wrapText="1"/>
    </xf>
    <xf numFmtId="0" fontId="41" fillId="3" borderId="0" xfId="0" applyFont="1" applyFill="1" applyBorder="1" applyAlignment="1">
      <alignment vertical="center" wrapText="1"/>
    </xf>
    <xf numFmtId="166" fontId="20" fillId="0" borderId="1" xfId="3" applyNumberFormat="1" applyFont="1" applyFill="1" applyBorder="1" applyAlignment="1">
      <alignment horizontal="center" vertical="center" wrapText="1"/>
    </xf>
    <xf numFmtId="166" fontId="42" fillId="5" borderId="0" xfId="3" applyNumberFormat="1" applyFont="1" applyFill="1" applyBorder="1" applyAlignment="1">
      <alignment horizontal="right" vertical="center"/>
    </xf>
    <xf numFmtId="169" fontId="42" fillId="5" borderId="0" xfId="0" applyNumberFormat="1" applyFont="1" applyFill="1" applyBorder="1" applyAlignment="1">
      <alignment horizontal="right" vertical="center"/>
    </xf>
    <xf numFmtId="170" fontId="42" fillId="5" borderId="0" xfId="0" applyNumberFormat="1" applyFont="1" applyFill="1" applyBorder="1" applyAlignment="1" applyProtection="1">
      <alignment horizontal="right" vertical="center"/>
    </xf>
    <xf numFmtId="168" fontId="12" fillId="0" borderId="0" xfId="0" quotePrefix="1" applyNumberFormat="1" applyFont="1" applyFill="1" applyBorder="1" applyAlignment="1" applyProtection="1">
      <alignment vertical="center" wrapText="1"/>
    </xf>
    <xf numFmtId="0" fontId="49" fillId="0" borderId="0" xfId="0" applyFont="1" applyProtection="1"/>
    <xf numFmtId="168" fontId="51" fillId="0" borderId="0" xfId="0" quotePrefix="1" applyNumberFormat="1" applyFont="1" applyFill="1" applyBorder="1" applyAlignment="1" applyProtection="1">
      <alignment vertical="center" wrapText="1"/>
    </xf>
    <xf numFmtId="0" fontId="52" fillId="0" borderId="0" xfId="0" applyFont="1" applyProtection="1"/>
    <xf numFmtId="0" fontId="53" fillId="0" borderId="0" xfId="0" applyFont="1" applyAlignment="1">
      <alignment horizontal="left" wrapText="1"/>
    </xf>
    <xf numFmtId="0" fontId="51" fillId="0" borderId="0" xfId="8" applyFont="1" applyFill="1" applyAlignment="1">
      <alignment horizontal="justify" vertical="center" readingOrder="1"/>
    </xf>
    <xf numFmtId="0" fontId="27" fillId="0" borderId="0" xfId="0" applyFont="1" applyFill="1" applyBorder="1"/>
    <xf numFmtId="0" fontId="27" fillId="0" borderId="0" xfId="0" applyFont="1" applyFill="1" applyBorder="1" applyAlignment="1">
      <alignment horizontal="left" vertical="top"/>
    </xf>
    <xf numFmtId="166" fontId="48" fillId="0" borderId="0" xfId="3" applyNumberFormat="1" applyFont="1" applyFill="1" applyProtection="1"/>
    <xf numFmtId="0" fontId="27" fillId="0" borderId="0" xfId="0" applyFont="1" applyFill="1" applyBorder="1" applyAlignment="1">
      <alignment horizontal="left" vertical="top" wrapText="1"/>
    </xf>
    <xf numFmtId="9" fontId="5" fillId="0" borderId="0" xfId="7" applyFont="1"/>
    <xf numFmtId="0" fontId="27" fillId="0" borderId="2" xfId="0" applyFont="1" applyFill="1" applyBorder="1" applyAlignment="1">
      <alignment horizontal="left" vertical="top" wrapText="1"/>
    </xf>
    <xf numFmtId="43" fontId="27" fillId="0" borderId="2" xfId="0" applyNumberFormat="1" applyFont="1" applyFill="1" applyBorder="1" applyAlignment="1">
      <alignment horizontal="left" vertical="top" wrapText="1"/>
    </xf>
    <xf numFmtId="172" fontId="27" fillId="0" borderId="2" xfId="0" applyNumberFormat="1" applyFont="1" applyFill="1" applyBorder="1"/>
    <xf numFmtId="10" fontId="27" fillId="0" borderId="2" xfId="0" applyNumberFormat="1" applyFont="1" applyFill="1" applyBorder="1"/>
    <xf numFmtId="172" fontId="27" fillId="0" borderId="2" xfId="7" applyNumberFormat="1" applyFont="1" applyFill="1" applyBorder="1"/>
    <xf numFmtId="166" fontId="25" fillId="0" borderId="0" xfId="3" applyNumberFormat="1" applyFont="1" applyFill="1" applyBorder="1" applyAlignment="1">
      <alignment horizontal="center" vertical="center" wrapText="1"/>
    </xf>
    <xf numFmtId="0" fontId="32" fillId="0" borderId="0" xfId="0" applyFont="1" applyFill="1" applyBorder="1"/>
    <xf numFmtId="9" fontId="5" fillId="3" borderId="0" xfId="7" applyFont="1" applyFill="1"/>
    <xf numFmtId="9" fontId="27" fillId="0" borderId="2" xfId="0" applyNumberFormat="1" applyFont="1" applyFill="1" applyBorder="1"/>
    <xf numFmtId="9" fontId="25" fillId="3" borderId="0" xfId="0" applyNumberFormat="1" applyFont="1" applyFill="1" applyBorder="1"/>
    <xf numFmtId="43" fontId="27" fillId="5" borderId="0" xfId="0" applyNumberFormat="1" applyFont="1" applyFill="1" applyBorder="1" applyAlignment="1">
      <alignment horizontal="left" vertical="top" wrapText="1"/>
    </xf>
    <xf numFmtId="172" fontId="27" fillId="5" borderId="0" xfId="0" applyNumberFormat="1" applyFont="1" applyFill="1" applyBorder="1"/>
    <xf numFmtId="9" fontId="27" fillId="5" borderId="0" xfId="0" applyNumberFormat="1" applyFont="1" applyFill="1" applyBorder="1"/>
    <xf numFmtId="10" fontId="27" fillId="5" borderId="0" xfId="0" applyNumberFormat="1" applyFont="1" applyFill="1" applyBorder="1"/>
    <xf numFmtId="9" fontId="42" fillId="0" borderId="0" xfId="7" applyFont="1" applyFill="1" applyAlignment="1">
      <alignment vertical="center"/>
    </xf>
    <xf numFmtId="166" fontId="5" fillId="0" borderId="0" xfId="3" applyNumberFormat="1" applyFont="1" applyFill="1" applyBorder="1" applyAlignment="1">
      <alignment wrapText="1"/>
    </xf>
    <xf numFmtId="173" fontId="5" fillId="3" borderId="0" xfId="0" applyNumberFormat="1" applyFont="1" applyFill="1" applyBorder="1"/>
    <xf numFmtId="0" fontId="27" fillId="3" borderId="1" xfId="0" applyFont="1" applyFill="1" applyBorder="1" applyAlignment="1">
      <alignment horizontal="left" vertical="top" wrapText="1"/>
    </xf>
    <xf numFmtId="166" fontId="42" fillId="3" borderId="1" xfId="3" applyNumberFormat="1" applyFont="1" applyFill="1" applyBorder="1" applyAlignment="1">
      <alignment horizontal="center" vertical="center" wrapText="1"/>
    </xf>
    <xf numFmtId="166" fontId="42" fillId="5" borderId="1" xfId="3" applyNumberFormat="1" applyFont="1" applyFill="1" applyBorder="1" applyAlignment="1">
      <alignment horizontal="center" vertical="center" wrapText="1"/>
    </xf>
    <xf numFmtId="166" fontId="42" fillId="0" borderId="1" xfId="3" applyNumberFormat="1" applyFont="1" applyFill="1" applyBorder="1" applyAlignment="1">
      <alignment horizontal="center" vertical="center" wrapText="1"/>
    </xf>
    <xf numFmtId="166" fontId="27" fillId="0" borderId="0" xfId="3" applyNumberFormat="1" applyFont="1" applyFill="1" applyBorder="1" applyAlignment="1">
      <alignment horizontal="center" wrapText="1"/>
    </xf>
    <xf numFmtId="10" fontId="5" fillId="3" borderId="0" xfId="7" applyNumberFormat="1" applyFont="1" applyFill="1" applyBorder="1"/>
    <xf numFmtId="10" fontId="5" fillId="3" borderId="0" xfId="7" applyNumberFormat="1" applyFont="1" applyFill="1"/>
    <xf numFmtId="43" fontId="5" fillId="3" borderId="0" xfId="0" applyNumberFormat="1" applyFont="1" applyFill="1"/>
    <xf numFmtId="174" fontId="5" fillId="3" borderId="0" xfId="3" applyNumberFormat="1" applyFont="1" applyFill="1"/>
    <xf numFmtId="10" fontId="5" fillId="6" borderId="0" xfId="7" applyNumberFormat="1" applyFont="1" applyFill="1"/>
    <xf numFmtId="10" fontId="5" fillId="6" borderId="0" xfId="0" applyNumberFormat="1" applyFont="1" applyFill="1"/>
    <xf numFmtId="172" fontId="5" fillId="6" borderId="0" xfId="7" applyNumberFormat="1" applyFont="1" applyFill="1"/>
    <xf numFmtId="172" fontId="5" fillId="6" borderId="0" xfId="0" applyNumberFormat="1" applyFont="1" applyFill="1"/>
    <xf numFmtId="10" fontId="27" fillId="5" borderId="0" xfId="7" applyNumberFormat="1" applyFont="1" applyFill="1" applyBorder="1" applyAlignment="1">
      <alignment horizontal="right"/>
    </xf>
    <xf numFmtId="172" fontId="27" fillId="5" borderId="0" xfId="7" applyNumberFormat="1" applyFont="1" applyFill="1" applyBorder="1" applyAlignment="1">
      <alignment horizontal="right"/>
    </xf>
    <xf numFmtId="9" fontId="27" fillId="5" borderId="0" xfId="7" applyNumberFormat="1" applyFont="1" applyFill="1" applyBorder="1" applyAlignment="1">
      <alignment horizontal="right"/>
    </xf>
    <xf numFmtId="0" fontId="52" fillId="0" borderId="0" xfId="0" applyFont="1" applyAlignment="1" applyProtection="1">
      <alignment horizontal="justify" vertical="justify" wrapText="1" readingOrder="1"/>
    </xf>
    <xf numFmtId="0" fontId="13" fillId="3" borderId="0" xfId="0" applyFont="1" applyFill="1" applyAlignment="1">
      <alignment horizontal="justify" vertical="center" readingOrder="1"/>
    </xf>
    <xf numFmtId="0" fontId="50" fillId="0" borderId="0" xfId="0" applyFont="1" applyFill="1" applyAlignment="1">
      <alignment horizontal="left" vertical="top" wrapText="1"/>
    </xf>
    <xf numFmtId="0" fontId="39" fillId="0" borderId="0" xfId="0" applyFont="1" applyFill="1" applyAlignment="1">
      <alignment horizontal="left" vertical="top" wrapText="1"/>
    </xf>
    <xf numFmtId="0" fontId="11" fillId="0" borderId="0" xfId="0" applyFont="1" applyFill="1" applyAlignment="1">
      <alignment horizontal="left" vertical="top" wrapText="1"/>
    </xf>
    <xf numFmtId="0" fontId="12" fillId="0" borderId="0" xfId="0" applyFont="1" applyFill="1" applyAlignment="1">
      <alignment horizontal="left" vertical="center" wrapText="1"/>
    </xf>
    <xf numFmtId="0" fontId="41" fillId="3" borderId="0" xfId="0" applyFont="1" applyFill="1" applyBorder="1" applyAlignment="1">
      <alignment horizontal="left" vertical="center" wrapText="1"/>
    </xf>
    <xf numFmtId="15" fontId="21" fillId="4" borderId="0" xfId="0" applyNumberFormat="1" applyFont="1" applyFill="1" applyBorder="1" applyAlignment="1">
      <alignment horizontal="center" wrapText="1"/>
    </xf>
    <xf numFmtId="164" fontId="21" fillId="4" borderId="0" xfId="0" applyNumberFormat="1" applyFont="1" applyFill="1" applyBorder="1" applyAlignment="1">
      <alignment horizontal="center" vertical="center" wrapText="1"/>
    </xf>
    <xf numFmtId="0" fontId="16" fillId="3" borderId="0" xfId="0" applyFont="1" applyFill="1" applyBorder="1" applyAlignment="1">
      <alignment horizontal="center" vertical="top"/>
    </xf>
    <xf numFmtId="0" fontId="40" fillId="0" borderId="0" xfId="0" applyFont="1" applyFill="1" applyAlignment="1" applyProtection="1">
      <alignment horizontal="left" vertical="center"/>
    </xf>
    <xf numFmtId="0" fontId="42" fillId="0" borderId="0" xfId="0" applyFont="1" applyFill="1" applyAlignment="1" applyProtection="1">
      <alignment horizontal="left" vertical="center"/>
    </xf>
    <xf numFmtId="0" fontId="47" fillId="0" borderId="0" xfId="0" applyFont="1" applyAlignment="1" applyProtection="1">
      <alignment horizontal="left" vertical="top" wrapText="1"/>
    </xf>
    <xf numFmtId="0" fontId="47" fillId="0" borderId="0" xfId="0" applyFont="1" applyFill="1" applyAlignment="1" applyProtection="1">
      <alignment horizontal="left" vertical="center"/>
    </xf>
    <xf numFmtId="0" fontId="47" fillId="0" borderId="0" xfId="0" applyFont="1" applyFill="1" applyAlignment="1" applyProtection="1">
      <alignment horizontal="left" vertical="top" wrapText="1"/>
    </xf>
  </cellXfs>
  <cellStyles count="10">
    <cellStyle name="Comma" xfId="3" builtinId="3"/>
    <cellStyle name="Comma 2" xfId="4"/>
    <cellStyle name="Hyperlink" xfId="8" builtinId="8"/>
    <cellStyle name="Normal" xfId="0" builtinId="0"/>
    <cellStyle name="Normal 2" xfId="1"/>
    <cellStyle name="Normal 2 14 2" xfId="9"/>
    <cellStyle name="Normal 3" xfId="5"/>
    <cellStyle name="Normal 4" xfId="6"/>
    <cellStyle name="Normal 5" xfId="2"/>
    <cellStyle name="Percent" xfId="7" builtinId="5"/>
  </cellStyles>
  <dxfs count="0"/>
  <tableStyles count="0" defaultTableStyle="TableStyleMedium2" defaultPivotStyle="PivotStyleLight16"/>
  <colors>
    <mruColors>
      <color rgb="FFCC33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121227</xdr:colOff>
      <xdr:row>0</xdr:row>
      <xdr:rowOff>86591</xdr:rowOff>
    </xdr:from>
    <xdr:to>
      <xdr:col>0</xdr:col>
      <xdr:colOff>2268682</xdr:colOff>
      <xdr:row>3</xdr:row>
      <xdr:rowOff>19916</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27" y="86591"/>
          <a:ext cx="214745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158749</xdr:colOff>
      <xdr:row>0</xdr:row>
      <xdr:rowOff>105834</xdr:rowOff>
    </xdr:from>
    <xdr:to>
      <xdr:col>0</xdr:col>
      <xdr:colOff>2018937</xdr:colOff>
      <xdr:row>1</xdr:row>
      <xdr:rowOff>102659</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49" y="105834"/>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0</xdr:row>
      <xdr:rowOff>83344</xdr:rowOff>
    </xdr:from>
    <xdr:to>
      <xdr:col>0</xdr:col>
      <xdr:colOff>1955437</xdr:colOff>
      <xdr:row>1</xdr:row>
      <xdr:rowOff>88106</xdr:rowOff>
    </xdr:to>
    <xdr:pic>
      <xdr:nvPicPr>
        <xdr:cNvPr id="4"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83344"/>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67223</xdr:colOff>
      <xdr:row>0</xdr:row>
      <xdr:rowOff>78441</xdr:rowOff>
    </xdr:from>
    <xdr:to>
      <xdr:col>0</xdr:col>
      <xdr:colOff>1927411</xdr:colOff>
      <xdr:row>1</xdr:row>
      <xdr:rowOff>79001</xdr:rowOff>
    </xdr:to>
    <xdr:pic>
      <xdr:nvPicPr>
        <xdr:cNvPr id="3"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23" y="78441"/>
          <a:ext cx="1860188"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0</xdr:row>
      <xdr:rowOff>85725</xdr:rowOff>
    </xdr:from>
    <xdr:to>
      <xdr:col>1</xdr:col>
      <xdr:colOff>1619250</xdr:colOff>
      <xdr:row>4</xdr:row>
      <xdr:rowOff>19050</xdr:rowOff>
    </xdr:to>
    <xdr:pic>
      <xdr:nvPicPr>
        <xdr:cNvPr id="4" name="Picture 8" descr="A red and white logo&#10;&#10;Description automatically generated with low confidenc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85725"/>
          <a:ext cx="1571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pt\trscntrl\DERIV\2003\Plan\3QF\HFCSWAP033Q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12905406/Desktop/Copy%20of%20DA%20template_New_3.4_Q1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ebra.corp.nbad.com\SYS\FA\NBAD-UAE\2013\(05)%20May%2013\Adjustment\Manual%20adjustment\System%20manual%20adjustments%20soft%20copy%20and%20emails\adj%20116-%20EMTN%20Fair%20Valuation\adj%20-EMTN%20fair%20valuation%20deals_May%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SHARE\AAC\00Cbk\2006\DEC\12CBRETUR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kg14p20030\ibdshare$\DOCUME~1\ekan1\LOCALS~2\Temp\Outlook\Banks%2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hkg11p20102a\atung6$\IBD\HKG\Team\Financial%20Institutions\Asia%20FIG\Clients\Singapore\DBS\Presentations\2013\1.%20Mar%202013%20-%20DBS%20HK%20analysis\2.%20Model\20130318_DBS_Danamon%20+%20DBS%20HK_Model_v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pt\trscntrl\DERIV\2003\Plan\3QF\HFCSWAP033QF.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Documents%20and%20Settings\user\Local%20Settings\Temporary%20Internet%20Files\Content.IE5\WF81AR8B\Amwal%20Invest\Salam%20International%20Investment\Salam_Mannai_Merger_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Saracen%20Templates\Primary%20Phase%201-2\SABB\SABB%20Saracen%20upload%20PL-BS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hrnas02.systems.sa.hsbc\homedir$\SARACEN%20-%20Q1'19%20Dry%20Run\SABB\SABB_WRKSHT%20-%20PUBLISHING%20%20PKG%20-%202018%20-%20Q1'19_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as01\retail_credit\Loans\Loans\Monthy%20Files\PCL%20portfolio\2008\PCL%20Live%20Jun-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fs885b\$data\users\Br944W\HKBCFS\ZANALYSI\Deposit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onas04\My%20Documents\Nitin\Overseas%20Branches%20Related\London%20Branch%20Related\Investments%20Schedules\Bonds%20%20Swaps%2004-09-3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stratje\Desktop\HSBC%20FINAL%20RPTS\Chicago\Transition%20Journal%20Entries_06.27.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hkg11p20102a\nthursb3$\Desktop\20130429_UOB_WHB_Mergercon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eu.adroot.hsbc\DOCUME~1\tayalex\LOCALS~1\Temp\Seed%20Investment%20Report%2027%20Feb%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fps2\Newfincon\Documents%20and%20Settings\000486.ADIBHO\Local%20Settings\Temporary%20Internet%20Files\OLK3\Basel%20II%20capital%20calculation%20All%20Stand%20Approach%20v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INDOWS\temp\notesE1EF34\Swaps%20Apr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IR\2008\03_March\MAR08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Documents%20and%20Settings\lofgrma\Desktop\Dept\trscntrl\DERIV\2003\Plan\3QF\HFCSWAP033Q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WINNT4\Profiles\moncadfr\Temporary%20Internet%20Files\OLKC\WINNT4\Temporary%20Internet%20Files\OLK23\temp\temp\OLK76\ML%20Merge%20IMS&amp;Unitedhealth%2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hkg11p20102a\atung6$\Desktop\20140110_Spain_Mergercon_v13%20(AUS%20B3%20BA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Control"/>
      <sheetName val="Validations"/>
      <sheetName val="EntityMaster"/>
      <sheetName val="Entity Master"/>
      <sheetName val="Sheet2"/>
      <sheetName val="02272004"/>
      <sheetName val="Input"/>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Source"/>
      <sheetName val="Instructions"/>
      <sheetName val="Sheet1"/>
      <sheetName val="Lookup_tbls"/>
      <sheetName val="Entity List"/>
      <sheetName val="Personal Loans Data"/>
      <sheetName val="fx table"/>
      <sheetName val="Reference Data"/>
      <sheetName val="Int__Rates"/>
      <sheetName val="Entity_Master"/>
      <sheetName val="payout_grid"/>
      <sheetName val="Pick_List"/>
      <sheetName val="4__Ref_Data2"/>
      <sheetName val="2__Ref_Data2"/>
      <sheetName val="IT_Rates"/>
      <sheetName val="Project_Types"/>
      <sheetName val="Drop_Downs"/>
      <sheetName val="MORTGAGES_FIRST_DIRECT"/>
      <sheetName val="Filters"/>
      <sheetName val="Control Sheet"/>
      <sheetName val="8.1 OCI Runoff Global"/>
      <sheetName val="Dropdown for Line by Line data"/>
      <sheetName val="Travel Drop Downs"/>
      <sheetName val="External Training Drop Downs"/>
      <sheetName val="T&amp;E Data"/>
      <sheetName val="Drop Down Box"/>
      <sheetName val="Data Sheet"/>
      <sheetName val="HFCSWAP033QF"/>
      <sheetName val="Paramètre liste"/>
      <sheetName val="CTB taxonomy"/>
      <sheetName val="RV"/>
      <sheetName val="Personal_Loans_Data"/>
      <sheetName val="MGT421"/>
      <sheetName val="Chart Data"/>
      <sheetName val="Drop down options"/>
      <sheetName val="Detail"/>
      <sheetName val="@lists"/>
      <sheetName val="UAE"/>
      <sheetName val="TDG 1"/>
      <sheetName val="MENA"/>
      <sheetName val="Charts &amp; tables"/>
      <sheetName val="Directory-donotdelete"/>
      <sheetName val="IT Staff Costs"/>
      <sheetName val="HR Staff Costs"/>
      <sheetName val="Lookup"/>
      <sheetName val="Lookups"/>
      <sheetName val="Input Tab"/>
      <sheetName val="Inputs"/>
      <sheetName val="Hierarchy"/>
      <sheetName val="lists"/>
      <sheetName val="Mapping"/>
      <sheetName val="Mapping_and_Reference"/>
      <sheetName val="Parameter"/>
      <sheetName val="Validation"/>
      <sheetName val="Para"/>
      <sheetName val="Cost Breakdown Jan19"/>
      <sheetName val="Static"/>
      <sheetName val="Variable"/>
      <sheetName val="2019 AOP - TOTAL"/>
      <sheetName val="Ref Month"/>
      <sheetName val="Reference Data Values"/>
      <sheetName val="Control Panel"/>
      <sheetName val="Strategy - Page 1"/>
      <sheetName val="Risk - Summary"/>
      <sheetName val="Finance - Page 3"/>
      <sheetName val="People - Page 1"/>
      <sheetName val="INS Functions"/>
      <sheetName val="Data validation"/>
      <sheetName val="Retail"/>
      <sheetName val="进项结构项目索引"/>
      <sheetName val="Loans Margins"/>
      <sheetName val="Provisional Overview"/>
      <sheetName val="Category"/>
      <sheetName val="Parameters"/>
      <sheetName val="data"/>
      <sheetName val="Dropdowns"/>
      <sheetName val="10. Input Initiatives"/>
      <sheetName val="YTD AVGE"/>
      <sheetName val="8. Cost Reports"/>
      <sheetName val="8X8 Countries"/>
      <sheetName val="dropdown"/>
      <sheetName val="Sheet3"/>
      <sheetName val="2008 Plan"/>
      <sheetName val="2008"/>
      <sheetName val="2007"/>
      <sheetName val="Static inputs"/>
      <sheetName val="TM1 Data"/>
      <sheetName val="Validation des données"/>
      <sheetName val="Joiners"/>
      <sheetName val="Ref data"/>
      <sheetName val="PARM"/>
      <sheetName val="Strategy Page 5"/>
      <sheetName val="Lists-DO NOT EDIT"/>
      <sheetName val="Reference"/>
      <sheetName val="Subsets"/>
      <sheetName val="database(2009)"/>
      <sheetName val="Upgrades and downgrades"/>
      <sheetName val="Mapping (2)"/>
      <sheetName val="RBWM"/>
      <sheetName val="Tables"/>
      <sheetName val="Taxonomy"/>
      <sheetName val="TM1"/>
      <sheetName val="Notes &amp; Lookups"/>
      <sheetName val="Q2 LIC (more details)"/>
      <sheetName val="Category Def. "/>
      <sheetName val="1. Input Workstreams"/>
      <sheetName val="CIBM Product"/>
      <sheetName val="Look Up"/>
      <sheetName val="Static Data"/>
      <sheetName val="Consolidated"/>
      <sheetName val="INTERNAL- do not use"/>
      <sheetName val="Job Family"/>
      <sheetName val="SH-CMB"/>
      <sheetName val="DESP(02)"/>
      <sheetName val="Drop-Downs"/>
      <sheetName val="Categories"/>
      <sheetName val="RTN Mapper JV1"/>
      <sheetName val="Notes"/>
      <sheetName val="Log 4.0 LCY Template"/>
      <sheetName val="Drop down lists"/>
      <sheetName val="TOR"/>
      <sheetName val="Assumptions"/>
      <sheetName val="Local Deployment Regionwise"/>
      <sheetName val="ControlSheet"/>
      <sheetName val="External Swaps"/>
      <sheetName val="Int__Rates1"/>
      <sheetName val="Entity_Master1"/>
      <sheetName val="Drop_Downs1"/>
      <sheetName val="payout_grid1"/>
      <sheetName val="Pick_List1"/>
      <sheetName val="4__Ref_Data21"/>
      <sheetName val="2__Ref_Data21"/>
      <sheetName val="IT_Rates1"/>
      <sheetName val="Project_Types1"/>
      <sheetName val="MORTGAGES_FIRST_DIRECT1"/>
      <sheetName val="Control_sheet_Main"/>
      <sheetName val="Personal_Loans_Data1"/>
      <sheetName val="Entity_List"/>
      <sheetName val="Reference_Data"/>
      <sheetName val="Control_Sheet"/>
      <sheetName val="fx_table"/>
      <sheetName val="8_1_OCI_Runoff_Global"/>
      <sheetName val="Dropdown_for_Line_by_Line_data"/>
      <sheetName val="Travel_Drop_Downs"/>
      <sheetName val="External_Training_Drop_Downs"/>
      <sheetName val="T&amp;E_Data"/>
      <sheetName val="Drop_Down_Box"/>
      <sheetName val="Data_Sheet"/>
      <sheetName val="Paramètre_liste"/>
      <sheetName val="CTB_taxonomy"/>
      <sheetName val="Chart_Data"/>
      <sheetName val="Drop_down_options"/>
      <sheetName val="TDG_1"/>
      <sheetName val="IT_Staff_Costs"/>
      <sheetName val="HR_Staff_Costs"/>
      <sheetName val="Input_Tab"/>
      <sheetName val="Charts_&amp;_tables"/>
      <sheetName val="Cost_Breakdown_Jan19"/>
      <sheetName val="2019_AOP_-_TOTAL"/>
      <sheetName val="Ref_Month"/>
      <sheetName val="INS_Functions"/>
      <sheetName val="Control_Panel"/>
      <sheetName val="Strategy_-_Page_1"/>
      <sheetName val="Risk_-_Summary"/>
      <sheetName val="Finance_-_Page_3"/>
      <sheetName val="People_-_Page_1"/>
      <sheetName val="Reference_Data_Values"/>
      <sheetName val="Validation_des_données"/>
      <sheetName val="Data_validation"/>
      <sheetName val="8X8_Countries"/>
      <sheetName val="Loans_Margins"/>
      <sheetName val="Static_inputs"/>
      <sheetName val="10__Input_Initiatives"/>
      <sheetName val="Provisional_Overview"/>
      <sheetName val="TM1_Data"/>
      <sheetName val="YTD_AVGE"/>
      <sheetName val="8__Cost_Reports"/>
      <sheetName val="Ref_data"/>
      <sheetName val="2008_Plan"/>
      <sheetName val="Strategy_Page_5"/>
      <sheetName val="Lists-DO_NOT_EDIT"/>
      <sheetName val="Mapping_(2)"/>
      <sheetName val="Upgrades_and_downgrades"/>
      <sheetName val="Notes_&amp;_Lookups"/>
      <sheetName val="Q2_LIC_(more_details)"/>
      <sheetName val="Category_Def__"/>
      <sheetName val="1__Input_Workstreams"/>
      <sheetName val="CIBM_Product"/>
      <sheetName val="Static_Data"/>
      <sheetName val="Look_Up"/>
      <sheetName val="Job_Family"/>
      <sheetName val="INTERNAL-_do_not_use"/>
      <sheetName val="RTN_Mapper_JV1"/>
      <sheetName val="Drop_down_lists"/>
      <sheetName val="Log_4_0_LCY_Template"/>
      <sheetName val="Options"/>
      <sheetName val="Rejection Reason"/>
      <sheetName val="DropDown Menu"/>
      <sheetName val="Drop Down"/>
      <sheetName val="OD-GZC"/>
      <sheetName val="PL BS Adj"/>
      <sheetName val="Int__Rates2"/>
      <sheetName val="Entity_Master2"/>
      <sheetName val="4__Ref_Data22"/>
      <sheetName val="2__Ref_Data22"/>
      <sheetName val="IT_Rates2"/>
      <sheetName val="Project_Types2"/>
      <sheetName val="Drop_Downs2"/>
      <sheetName val="payout_grid2"/>
      <sheetName val="Pick_List2"/>
      <sheetName val="MORTGAGES_FIRST_DIRECT2"/>
      <sheetName val="Control_sheet_Main1"/>
      <sheetName val="Personal_Loans_Data2"/>
      <sheetName val="Entity_List1"/>
      <sheetName val="Reference_Data1"/>
      <sheetName val="Dropdown_for_Line_by_Line_data1"/>
      <sheetName val="Travel_Drop_Downs1"/>
      <sheetName val="External_Training_Drop_Downs1"/>
      <sheetName val="T&amp;E_Data1"/>
      <sheetName val="Drop_Down_Box1"/>
      <sheetName val="fx_table1"/>
      <sheetName val="Control_Sheet1"/>
      <sheetName val="8_1_OCI_Runoff_Global1"/>
      <sheetName val="Data_Sheet1"/>
      <sheetName val="Paramètre_liste1"/>
      <sheetName val="CTB_taxonomy1"/>
      <sheetName val="Drop_down_options1"/>
      <sheetName val="Chart_Data1"/>
      <sheetName val="TDG_11"/>
      <sheetName val="IT_Staff_Costs1"/>
      <sheetName val="HR_Staff_Costs1"/>
      <sheetName val="Input_Tab1"/>
      <sheetName val="Charts_&amp;_tables1"/>
      <sheetName val="Cost_Breakdown_Jan191"/>
      <sheetName val="Reference_Data_Values1"/>
      <sheetName val="2019_AOP_-_TOTAL1"/>
      <sheetName val="10__Input_Initiatives1"/>
      <sheetName val="Ref_Month1"/>
      <sheetName val="YTD_AVGE1"/>
      <sheetName val="8__Cost_Reports1"/>
      <sheetName val="Control_Panel1"/>
      <sheetName val="Strategy_-_Page_11"/>
      <sheetName val="Risk_-_Summary1"/>
      <sheetName val="Finance_-_Page_31"/>
      <sheetName val="People_-_Page_11"/>
      <sheetName val="INS_Functions1"/>
      <sheetName val="Loans_Margins1"/>
      <sheetName val="Data_validation1"/>
      <sheetName val="Provisional_Overview1"/>
      <sheetName val="8X8_Countries1"/>
      <sheetName val="Validation_des_données1"/>
      <sheetName val="Static_inputs1"/>
      <sheetName val="TM1_Data1"/>
      <sheetName val="Ref_data1"/>
      <sheetName val="Strategy_Page_51"/>
      <sheetName val="Lists-DO_NOT_EDIT1"/>
      <sheetName val="2008_Plan1"/>
      <sheetName val="Mapping_(2)1"/>
      <sheetName val="Upgrades_and_downgrades1"/>
      <sheetName val="CIBM_Product1"/>
      <sheetName val="Q2_LIC_(more_details)1"/>
      <sheetName val="Notes_&amp;_Lookups1"/>
      <sheetName val="Category_Def__1"/>
      <sheetName val="1__Input_Workstreams1"/>
      <sheetName val="Look_Up1"/>
      <sheetName val="Static_Data1"/>
      <sheetName val="Job_Family1"/>
      <sheetName val="INTERNAL-_do_not_use1"/>
      <sheetName val="RTN_Mapper_JV11"/>
      <sheetName val="Log_4_0_LCY_Template1"/>
      <sheetName val="Drop_down_lists1"/>
      <sheetName val="Local_Deployment_Regionwise"/>
      <sheetName val="External_Swaps"/>
      <sheetName val="Rejection_Reason"/>
      <sheetName val="DropDown_Menu"/>
      <sheetName val="Drop_Down"/>
      <sheetName val="PL_BS_Adj"/>
      <sheetName val="Start&gt;"/>
      <sheetName val="Man_Adj_Lookup"/>
      <sheetName val="Hierarchies"/>
      <sheetName val="Prarameter"/>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refreshError="1"/>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refreshError="1"/>
      <sheetData sheetId="308" refreshError="1"/>
      <sheetData sheetId="309" refreshError="1"/>
      <sheetData sheetId="3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ersion"/>
      <sheetName val="Primary Impact"/>
      <sheetName val="Summary"/>
      <sheetName val="Disclosure Mapping"/>
      <sheetName val="DBA"/>
      <sheetName val="Rates"/>
      <sheetName val="Validation Grid (Pre)"/>
      <sheetName val="Validation Grid (Post)"/>
      <sheetName val="Notification"/>
      <sheetName val="Std List"/>
      <sheetName val="Account"/>
      <sheetName val="Customs"/>
      <sheetName val="Entity List"/>
    </sheetNames>
    <sheetDataSet>
      <sheetData sheetId="0" refreshError="1"/>
      <sheetData sheetId="1" refreshError="1"/>
      <sheetData sheetId="2" refreshError="1"/>
      <sheetData sheetId="3" refreshError="1"/>
      <sheetData sheetId="4" refreshError="1"/>
      <sheetData sheetId="5" refreshError="1">
        <row r="7">
          <cell r="W7">
            <v>2019</v>
          </cell>
        </row>
        <row r="8">
          <cell r="W8" t="str">
            <v>Jun</v>
          </cell>
        </row>
      </sheetData>
      <sheetData sheetId="6" refreshError="1"/>
      <sheetData sheetId="7" refreshError="1"/>
      <sheetData sheetId="8" refreshError="1"/>
      <sheetData sheetId="9" refreshError="1"/>
      <sheetData sheetId="10" refreshError="1">
        <row r="2">
          <cell r="A2" t="str">
            <v>IFRS</v>
          </cell>
          <cell r="C2" t="str">
            <v>Balanced</v>
          </cell>
          <cell r="D2" t="str">
            <v>Working</v>
          </cell>
          <cell r="E2" t="str">
            <v>Incorrect Mapping between Source System &amp; GL, specify the details</v>
          </cell>
          <cell r="F2" t="str">
            <v>Please Validate</v>
          </cell>
          <cell r="G2" t="str">
            <v>001</v>
          </cell>
          <cell r="I2" t="str">
            <v>DBA_GRP_00</v>
          </cell>
          <cell r="J2" t="str">
            <v>Human Resource</v>
          </cell>
          <cell r="K2" t="str">
            <v>Jan</v>
          </cell>
        </row>
        <row r="3">
          <cell r="A3" t="str">
            <v>REG</v>
          </cell>
          <cell r="C3" t="str">
            <v>Unbalanced</v>
          </cell>
          <cell r="D3" t="str">
            <v>Submitted</v>
          </cell>
          <cell r="E3" t="str">
            <v>Incorrect Mapping between GL &amp; GRCA code, specify the details</v>
          </cell>
          <cell r="F3" t="str">
            <v>Error - Please Check</v>
          </cell>
          <cell r="G3" t="str">
            <v>002</v>
          </cell>
          <cell r="I3" t="str">
            <v>DBA_GRP_01</v>
          </cell>
          <cell r="J3" t="str">
            <v>Tax</v>
          </cell>
          <cell r="K3" t="str">
            <v>Feb</v>
          </cell>
        </row>
        <row r="4">
          <cell r="A4" t="str">
            <v>HKMA_IFRS</v>
          </cell>
          <cell r="C4" t="str">
            <v>Balanced by Entity</v>
          </cell>
          <cell r="D4" t="str">
            <v>Approved</v>
          </cell>
          <cell r="E4" t="str">
            <v>Delayed inputs provided by departments at the time of original submission in Saracen, specify the department</v>
          </cell>
          <cell r="F4" t="str">
            <v>Ok</v>
          </cell>
          <cell r="G4" t="str">
            <v>003</v>
          </cell>
          <cell r="I4" t="str">
            <v>DBA_GRP_02</v>
          </cell>
          <cell r="J4" t="str">
            <v>Group/Regional team</v>
          </cell>
          <cell r="K4" t="str">
            <v>Mar</v>
          </cell>
        </row>
        <row r="5">
          <cell r="A5" t="str">
            <v>FRP_GSIB</v>
          </cell>
          <cell r="D5" t="str">
            <v>Posted</v>
          </cell>
          <cell r="E5" t="str">
            <v>Incorrect inputs provided by departments at the time of original submission in Saracen, specify the department</v>
          </cell>
          <cell r="G5" t="str">
            <v>004</v>
          </cell>
          <cell r="I5" t="str">
            <v>DBA_GRP_03</v>
          </cell>
          <cell r="J5" t="str">
            <v>CAO Finance team</v>
          </cell>
          <cell r="K5" t="str">
            <v>Apr</v>
          </cell>
        </row>
        <row r="6">
          <cell r="A6" t="str">
            <v>FX</v>
          </cell>
          <cell r="E6" t="str">
            <v>Processing error by CAO Finance team due to knowledge gap, specify the details</v>
          </cell>
          <cell r="G6" t="str">
            <v>005</v>
          </cell>
          <cell r="I6" t="str">
            <v>DBA_GRP_04</v>
          </cell>
          <cell r="J6" t="str">
            <v>Risk</v>
          </cell>
          <cell r="K6" t="str">
            <v>May</v>
          </cell>
        </row>
        <row r="7">
          <cell r="A7" t="str">
            <v>CONDOR</v>
          </cell>
          <cell r="E7" t="str">
            <v>Processing error by CAO Finance team due to other reasons, specify the details</v>
          </cell>
          <cell r="G7" t="str">
            <v>006</v>
          </cell>
          <cell r="I7" t="str">
            <v>DBA_SIT_00</v>
          </cell>
          <cell r="J7" t="str">
            <v>RBWM</v>
          </cell>
          <cell r="K7" t="str">
            <v>Jun</v>
          </cell>
        </row>
        <row r="8">
          <cell r="A8" t="str">
            <v>LEV_RATIO</v>
          </cell>
          <cell r="E8" t="str">
            <v>Business Event took place post promotion in Saracen, specify the event</v>
          </cell>
          <cell r="G8" t="str">
            <v>007</v>
          </cell>
          <cell r="I8" t="str">
            <v>DBA_SIT_01</v>
          </cell>
          <cell r="J8" t="str">
            <v>CMB</v>
          </cell>
          <cell r="K8" t="str">
            <v>Jul</v>
          </cell>
        </row>
        <row r="9">
          <cell r="E9" t="str">
            <v>Intercompany mismatch, specify the details</v>
          </cell>
          <cell r="G9" t="str">
            <v>008</v>
          </cell>
          <cell r="I9" t="str">
            <v>COA_OTH_00</v>
          </cell>
          <cell r="J9" t="str">
            <v>GB&amp;M</v>
          </cell>
          <cell r="K9" t="str">
            <v>Aug</v>
          </cell>
        </row>
        <row r="10">
          <cell r="E10" t="str">
            <v>Incorrect Instructions, specify the details</v>
          </cell>
          <cell r="G10" t="str">
            <v>009</v>
          </cell>
          <cell r="I10" t="str">
            <v>DCC_DBA_AD</v>
          </cell>
          <cell r="J10" t="str">
            <v>PB</v>
          </cell>
          <cell r="K10" t="str">
            <v>Sep</v>
          </cell>
        </row>
        <row r="11">
          <cell r="E11" t="str">
            <v>Error in template provided by Group/Region, specify the details</v>
          </cell>
          <cell r="G11" t="str">
            <v>010</v>
          </cell>
          <cell r="I11" t="str">
            <v>FUL_DBA_AD</v>
          </cell>
          <cell r="J11" t="str">
            <v>Other</v>
          </cell>
          <cell r="K11" t="str">
            <v>Oct</v>
          </cell>
        </row>
        <row r="12">
          <cell r="E12" t="str">
            <v>Wrong Saracen system build, specify the details</v>
          </cell>
          <cell r="G12" t="str">
            <v>011</v>
          </cell>
          <cell r="I12" t="str">
            <v>TB1_DBA_AD</v>
          </cell>
          <cell r="K12" t="str">
            <v>Nov</v>
          </cell>
        </row>
        <row r="13">
          <cell r="E13" t="str">
            <v>Others (if none of the above, specify the details)</v>
          </cell>
          <cell r="G13" t="str">
            <v>012</v>
          </cell>
          <cell r="I13" t="str">
            <v>BIG_DBA_IN</v>
          </cell>
          <cell r="K13" t="str">
            <v>Dec</v>
          </cell>
        </row>
        <row r="14">
          <cell r="G14" t="str">
            <v>013</v>
          </cell>
          <cell r="I14" t="str">
            <v>BIG_DBA_AD</v>
          </cell>
        </row>
        <row r="15">
          <cell r="G15" t="str">
            <v>014</v>
          </cell>
          <cell r="I15" t="str">
            <v>SSF_DBA_AD</v>
          </cell>
        </row>
        <row r="16">
          <cell r="G16" t="str">
            <v>015</v>
          </cell>
          <cell r="I16" t="str">
            <v>DEF_DBA_AD</v>
          </cell>
        </row>
        <row r="17">
          <cell r="G17" t="str">
            <v>016</v>
          </cell>
          <cell r="I17" t="str">
            <v>ADJ_DBA_AD</v>
          </cell>
        </row>
        <row r="18">
          <cell r="G18" t="str">
            <v>017</v>
          </cell>
        </row>
        <row r="19">
          <cell r="G19" t="str">
            <v>018</v>
          </cell>
        </row>
        <row r="20">
          <cell r="G20" t="str">
            <v>019</v>
          </cell>
        </row>
        <row r="21">
          <cell r="G21" t="str">
            <v>020</v>
          </cell>
        </row>
        <row r="22">
          <cell r="G22" t="str">
            <v>021</v>
          </cell>
        </row>
        <row r="23">
          <cell r="G23" t="str">
            <v>022</v>
          </cell>
        </row>
        <row r="24">
          <cell r="G24" t="str">
            <v>023</v>
          </cell>
        </row>
        <row r="25">
          <cell r="G25" t="str">
            <v>024</v>
          </cell>
        </row>
        <row r="26">
          <cell r="G26" t="str">
            <v>025</v>
          </cell>
        </row>
        <row r="27">
          <cell r="G27" t="str">
            <v>026</v>
          </cell>
        </row>
        <row r="28">
          <cell r="G28" t="str">
            <v>027</v>
          </cell>
        </row>
        <row r="29">
          <cell r="G29" t="str">
            <v>028</v>
          </cell>
        </row>
        <row r="30">
          <cell r="G30" t="str">
            <v>029</v>
          </cell>
        </row>
        <row r="31">
          <cell r="G31" t="str">
            <v>030</v>
          </cell>
        </row>
        <row r="32">
          <cell r="G32" t="str">
            <v>031</v>
          </cell>
        </row>
        <row r="33">
          <cell r="G33" t="str">
            <v>032</v>
          </cell>
        </row>
        <row r="34">
          <cell r="G34" t="str">
            <v>033</v>
          </cell>
        </row>
        <row r="35">
          <cell r="G35" t="str">
            <v>034</v>
          </cell>
        </row>
        <row r="36">
          <cell r="G36" t="str">
            <v>035</v>
          </cell>
        </row>
        <row r="37">
          <cell r="G37" t="str">
            <v>036</v>
          </cell>
        </row>
        <row r="38">
          <cell r="G38" t="str">
            <v>037</v>
          </cell>
        </row>
        <row r="39">
          <cell r="G39" t="str">
            <v>038</v>
          </cell>
        </row>
        <row r="40">
          <cell r="G40" t="str">
            <v>039</v>
          </cell>
        </row>
        <row r="41">
          <cell r="G41" t="str">
            <v>040</v>
          </cell>
        </row>
        <row r="42">
          <cell r="G42" t="str">
            <v>041</v>
          </cell>
        </row>
        <row r="43">
          <cell r="G43" t="str">
            <v>042</v>
          </cell>
        </row>
        <row r="44">
          <cell r="G44" t="str">
            <v>043</v>
          </cell>
        </row>
        <row r="45">
          <cell r="G45" t="str">
            <v>044</v>
          </cell>
        </row>
        <row r="46">
          <cell r="G46" t="str">
            <v>045</v>
          </cell>
        </row>
        <row r="47">
          <cell r="G47" t="str">
            <v>046</v>
          </cell>
        </row>
        <row r="48">
          <cell r="G48" t="str">
            <v>047</v>
          </cell>
        </row>
        <row r="49">
          <cell r="G49" t="str">
            <v>048</v>
          </cell>
        </row>
        <row r="50">
          <cell r="G50" t="str">
            <v>049</v>
          </cell>
        </row>
        <row r="51">
          <cell r="G51" t="str">
            <v>050</v>
          </cell>
        </row>
        <row r="52">
          <cell r="G52" t="str">
            <v>051</v>
          </cell>
        </row>
        <row r="53">
          <cell r="G53" t="str">
            <v>052</v>
          </cell>
        </row>
        <row r="54">
          <cell r="G54" t="str">
            <v>053</v>
          </cell>
        </row>
        <row r="55">
          <cell r="G55" t="str">
            <v>054</v>
          </cell>
        </row>
        <row r="56">
          <cell r="G56" t="str">
            <v>055</v>
          </cell>
        </row>
        <row r="57">
          <cell r="G57" t="str">
            <v>056</v>
          </cell>
        </row>
        <row r="58">
          <cell r="G58" t="str">
            <v>057</v>
          </cell>
        </row>
        <row r="59">
          <cell r="G59" t="str">
            <v>058</v>
          </cell>
        </row>
        <row r="60">
          <cell r="G60" t="str">
            <v>059</v>
          </cell>
        </row>
        <row r="61">
          <cell r="G61" t="str">
            <v>060</v>
          </cell>
        </row>
        <row r="62">
          <cell r="G62" t="str">
            <v>061</v>
          </cell>
        </row>
        <row r="63">
          <cell r="G63" t="str">
            <v>062</v>
          </cell>
        </row>
        <row r="64">
          <cell r="G64" t="str">
            <v>063</v>
          </cell>
        </row>
        <row r="65">
          <cell r="G65" t="str">
            <v>064</v>
          </cell>
        </row>
        <row r="66">
          <cell r="G66" t="str">
            <v>065</v>
          </cell>
        </row>
        <row r="67">
          <cell r="G67" t="str">
            <v>066</v>
          </cell>
        </row>
        <row r="68">
          <cell r="G68" t="str">
            <v>067</v>
          </cell>
        </row>
        <row r="69">
          <cell r="G69" t="str">
            <v>068</v>
          </cell>
        </row>
        <row r="70">
          <cell r="G70" t="str">
            <v>069</v>
          </cell>
        </row>
        <row r="71">
          <cell r="G71" t="str">
            <v>070</v>
          </cell>
        </row>
        <row r="72">
          <cell r="G72" t="str">
            <v>071</v>
          </cell>
        </row>
        <row r="73">
          <cell r="G73" t="str">
            <v>072</v>
          </cell>
        </row>
        <row r="74">
          <cell r="G74" t="str">
            <v>073</v>
          </cell>
        </row>
        <row r="75">
          <cell r="G75" t="str">
            <v>074</v>
          </cell>
        </row>
        <row r="76">
          <cell r="G76" t="str">
            <v>075</v>
          </cell>
        </row>
        <row r="77">
          <cell r="G77" t="str">
            <v>076</v>
          </cell>
        </row>
        <row r="78">
          <cell r="G78" t="str">
            <v>077</v>
          </cell>
        </row>
        <row r="79">
          <cell r="G79" t="str">
            <v>078</v>
          </cell>
        </row>
        <row r="80">
          <cell r="G80" t="str">
            <v>079</v>
          </cell>
        </row>
        <row r="81">
          <cell r="G81" t="str">
            <v>080</v>
          </cell>
        </row>
        <row r="82">
          <cell r="G82" t="str">
            <v>081</v>
          </cell>
        </row>
        <row r="83">
          <cell r="G83" t="str">
            <v>082</v>
          </cell>
        </row>
        <row r="84">
          <cell r="G84" t="str">
            <v>083</v>
          </cell>
        </row>
        <row r="85">
          <cell r="G85" t="str">
            <v>084</v>
          </cell>
        </row>
        <row r="86">
          <cell r="G86" t="str">
            <v>085</v>
          </cell>
        </row>
        <row r="87">
          <cell r="G87" t="str">
            <v>086</v>
          </cell>
        </row>
        <row r="88">
          <cell r="G88" t="str">
            <v>087</v>
          </cell>
        </row>
        <row r="89">
          <cell r="G89" t="str">
            <v>088</v>
          </cell>
        </row>
        <row r="90">
          <cell r="G90" t="str">
            <v>089</v>
          </cell>
        </row>
        <row r="91">
          <cell r="G91" t="str">
            <v>090</v>
          </cell>
        </row>
        <row r="92">
          <cell r="G92" t="str">
            <v>091</v>
          </cell>
        </row>
        <row r="93">
          <cell r="G93" t="str">
            <v>092</v>
          </cell>
        </row>
        <row r="94">
          <cell r="G94" t="str">
            <v>093</v>
          </cell>
        </row>
        <row r="95">
          <cell r="G95" t="str">
            <v>094</v>
          </cell>
        </row>
        <row r="96">
          <cell r="G96" t="str">
            <v>095</v>
          </cell>
        </row>
        <row r="97">
          <cell r="G97" t="str">
            <v>096</v>
          </cell>
        </row>
        <row r="98">
          <cell r="G98" t="str">
            <v>097</v>
          </cell>
        </row>
        <row r="99">
          <cell r="G99" t="str">
            <v>098</v>
          </cell>
        </row>
        <row r="100">
          <cell r="G100" t="str">
            <v>099</v>
          </cell>
        </row>
        <row r="101">
          <cell r="G101" t="str">
            <v>100</v>
          </cell>
        </row>
      </sheetData>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FX-Reval"/>
      <sheetName val="2012 FX-Reval"/>
      <sheetName val="2013 FX-Reval_LTD"/>
      <sheetName val="CCS FX Reval"/>
      <sheetName val="Murex Input info"/>
      <sheetName val="Hedge deals"/>
      <sheetName val="HK Hedge deals"/>
      <sheetName val="Additional adj"/>
      <sheetName val="GLSL"/>
    </sheetNames>
    <sheetDataSet>
      <sheetData sheetId="0" refreshError="1">
        <row r="1">
          <cell r="A1" t="str">
            <v>CNT.ORIGIN</v>
          </cell>
          <cell r="B1" t="str">
            <v>CNT.NB</v>
          </cell>
          <cell r="C1" t="str">
            <v>PORTFOLIO</v>
          </cell>
          <cell r="D1" t="str">
            <v>COUNTERPART</v>
          </cell>
          <cell r="E1" t="str">
            <v>CUR 0</v>
          </cell>
          <cell r="F1" t="str">
            <v>CUR 1</v>
          </cell>
          <cell r="G1" t="str">
            <v>NOMINAL 0</v>
          </cell>
          <cell r="H1" t="str">
            <v>NOMINAL 1</v>
          </cell>
          <cell r="I1" t="str">
            <v>TRN.DATE</v>
          </cell>
          <cell r="J1" t="str">
            <v>START</v>
          </cell>
          <cell r="K1" t="str">
            <v>EXPIRY</v>
          </cell>
          <cell r="L1" t="str">
            <v>B.SECTION</v>
          </cell>
          <cell r="M1" t="str">
            <v>Trade Rate</v>
          </cell>
          <cell r="N1" t="str">
            <v>FX Rate@31/12</v>
          </cell>
          <cell r="O1" t="str">
            <v>FX Impact</v>
          </cell>
        </row>
        <row r="2">
          <cell r="A2">
            <v>11408</v>
          </cell>
          <cell r="B2">
            <v>11408</v>
          </cell>
          <cell r="C2" t="str">
            <v>MTB_EMTN</v>
          </cell>
          <cell r="D2" t="str">
            <v>UBSAG LDN</v>
          </cell>
          <cell r="E2" t="str">
            <v>USD</v>
          </cell>
          <cell r="F2" t="str">
            <v>HKD</v>
          </cell>
          <cell r="G2">
            <v>41289789.810000002</v>
          </cell>
          <cell r="H2">
            <v>320000000</v>
          </cell>
          <cell r="I2" t="str">
            <v>18 Sep 2009</v>
          </cell>
          <cell r="J2" t="str">
            <v>18 Sep 2009</v>
          </cell>
          <cell r="K2" t="str">
            <v>18 Sep 2019</v>
          </cell>
          <cell r="L2" t="str">
            <v>FVH-Depos</v>
          </cell>
          <cell r="M2">
            <v>0.4739293686629063</v>
          </cell>
          <cell r="N2">
            <v>0.47292251435634602</v>
          </cell>
          <cell r="O2">
            <v>-322193.37809928914</v>
          </cell>
        </row>
        <row r="3">
          <cell r="A3">
            <v>11419</v>
          </cell>
          <cell r="B3">
            <v>11439</v>
          </cell>
          <cell r="C3" t="str">
            <v>MTB_EMTN</v>
          </cell>
          <cell r="D3" t="str">
            <v>HSBCLON</v>
          </cell>
          <cell r="E3" t="str">
            <v>USD</v>
          </cell>
          <cell r="F3" t="str">
            <v>HKD</v>
          </cell>
          <cell r="G3">
            <v>39096774</v>
          </cell>
          <cell r="H3">
            <v>303000000</v>
          </cell>
          <cell r="I3" t="str">
            <v>30 Sep 2009</v>
          </cell>
          <cell r="J3" t="str">
            <v>30 Sep 2009</v>
          </cell>
          <cell r="K3" t="str">
            <v>29 Sep 2017</v>
          </cell>
          <cell r="L3" t="str">
            <v>FVH-Depos</v>
          </cell>
          <cell r="M3">
            <v>0.47393548152475246</v>
          </cell>
          <cell r="N3">
            <v>0.47292251435634602</v>
          </cell>
          <cell r="O3">
            <v>-306929.05202714866</v>
          </cell>
        </row>
        <row r="4">
          <cell r="A4">
            <v>11405</v>
          </cell>
          <cell r="B4">
            <v>12154</v>
          </cell>
          <cell r="C4" t="str">
            <v>MTB_EMTN</v>
          </cell>
          <cell r="D4" t="str">
            <v>RBSLON</v>
          </cell>
          <cell r="E4" t="str">
            <v>USD</v>
          </cell>
          <cell r="F4" t="str">
            <v>HKD</v>
          </cell>
          <cell r="G4">
            <v>31612117.390000001</v>
          </cell>
          <cell r="H4">
            <v>245000000</v>
          </cell>
          <cell r="I4" t="str">
            <v>20 Oct 2009</v>
          </cell>
          <cell r="J4" t="str">
            <v>20 Oct 2009</v>
          </cell>
          <cell r="K4" t="str">
            <v>20 Oct 2014</v>
          </cell>
          <cell r="L4" t="str">
            <v>FVH-Depos</v>
          </cell>
          <cell r="M4">
            <v>0.47392370274885715</v>
          </cell>
          <cell r="N4">
            <v>0.47292251435634602</v>
          </cell>
          <cell r="O4">
            <v>-245291.15616522462</v>
          </cell>
        </row>
        <row r="5">
          <cell r="A5">
            <v>11406</v>
          </cell>
          <cell r="B5">
            <v>13772</v>
          </cell>
          <cell r="C5" t="str">
            <v>MTB_EMTN</v>
          </cell>
          <cell r="D5" t="str">
            <v>BARCLAYSLN</v>
          </cell>
          <cell r="E5" t="str">
            <v>USD</v>
          </cell>
          <cell r="F5" t="str">
            <v>HKD</v>
          </cell>
          <cell r="G5">
            <v>51612903</v>
          </cell>
          <cell r="H5">
            <v>400000000</v>
          </cell>
          <cell r="I5" t="str">
            <v>15 Sep 2009</v>
          </cell>
          <cell r="J5" t="str">
            <v>15 Sep 2009</v>
          </cell>
          <cell r="K5" t="str">
            <v>15 Sep 2014</v>
          </cell>
          <cell r="L5" t="str">
            <v>FVH-Depos</v>
          </cell>
          <cell r="M5">
            <v>0.4739354817975</v>
          </cell>
          <cell r="N5">
            <v>0.47292251435634602</v>
          </cell>
          <cell r="O5">
            <v>-405186.9764615912</v>
          </cell>
        </row>
        <row r="6">
          <cell r="A6">
            <v>13258</v>
          </cell>
          <cell r="B6">
            <v>13917</v>
          </cell>
          <cell r="C6" t="str">
            <v>MTB_EMTN</v>
          </cell>
          <cell r="D6" t="str">
            <v>SCBLON</v>
          </cell>
          <cell r="E6" t="str">
            <v>USD</v>
          </cell>
          <cell r="F6" t="str">
            <v>HKD</v>
          </cell>
          <cell r="G6">
            <v>3214400.51</v>
          </cell>
          <cell r="H6">
            <v>25000000</v>
          </cell>
          <cell r="I6" t="str">
            <v>01 Sep 2010</v>
          </cell>
          <cell r="J6" t="str">
            <v>08 Sep 2010</v>
          </cell>
          <cell r="K6" t="str">
            <v>08 Sep 2017</v>
          </cell>
          <cell r="L6" t="str">
            <v>FVH-Depos</v>
          </cell>
          <cell r="M6">
            <v>0.47225972292919999</v>
          </cell>
          <cell r="N6">
            <v>0.47292251435634602</v>
          </cell>
          <cell r="O6">
            <v>16569.785678650918</v>
          </cell>
        </row>
        <row r="7">
          <cell r="A7">
            <v>13255</v>
          </cell>
          <cell r="B7">
            <v>13947</v>
          </cell>
          <cell r="C7" t="str">
            <v>MTB_EMTN</v>
          </cell>
          <cell r="D7" t="str">
            <v>SCBLON</v>
          </cell>
          <cell r="E7" t="str">
            <v>USD</v>
          </cell>
          <cell r="F7" t="str">
            <v>HKD</v>
          </cell>
          <cell r="G7">
            <v>37399753.240000002</v>
          </cell>
          <cell r="H7">
            <v>291000000</v>
          </cell>
          <cell r="I7" t="str">
            <v>31 Aug 2010</v>
          </cell>
          <cell r="J7" t="str">
            <v>08 Sep 2010</v>
          </cell>
          <cell r="K7" t="str">
            <v>08 Sep 2017</v>
          </cell>
          <cell r="L7" t="str">
            <v>FVH-Depos</v>
          </cell>
          <cell r="M7">
            <v>0.47205942835230241</v>
          </cell>
          <cell r="N7">
            <v>0.47292251435634602</v>
          </cell>
          <cell r="O7">
            <v>251158.02717669102</v>
          </cell>
        </row>
        <row r="8">
          <cell r="A8">
            <v>37697</v>
          </cell>
          <cell r="B8">
            <v>88034</v>
          </cell>
          <cell r="C8" t="str">
            <v>MTB_EMTN</v>
          </cell>
          <cell r="D8" t="str">
            <v>RBSLON</v>
          </cell>
          <cell r="E8" t="str">
            <v>USD</v>
          </cell>
          <cell r="F8" t="str">
            <v>HKD</v>
          </cell>
          <cell r="G8">
            <v>24218377.629999999</v>
          </cell>
          <cell r="H8">
            <v>188000000</v>
          </cell>
          <cell r="I8" t="str">
            <v>21 Oct 2010</v>
          </cell>
          <cell r="J8" t="str">
            <v>28 Oct 2010</v>
          </cell>
          <cell r="K8" t="str">
            <v>28 Oct 2013</v>
          </cell>
          <cell r="L8" t="str">
            <v>FVH-Depos</v>
          </cell>
          <cell r="M8">
            <v>0.47316011188824464</v>
          </cell>
          <cell r="N8">
            <v>0.47292251435634602</v>
          </cell>
          <cell r="O8">
            <v>-44668.335996939531</v>
          </cell>
        </row>
        <row r="9">
          <cell r="A9">
            <v>407128</v>
          </cell>
          <cell r="B9">
            <v>412653</v>
          </cell>
          <cell r="C9" t="str">
            <v>MTB_EMTN</v>
          </cell>
          <cell r="D9" t="str">
            <v>BNPPARIPAR</v>
          </cell>
          <cell r="E9" t="str">
            <v>USD</v>
          </cell>
          <cell r="F9" t="str">
            <v>HKD</v>
          </cell>
          <cell r="G9">
            <v>12827090.82</v>
          </cell>
          <cell r="H9">
            <v>100000000</v>
          </cell>
          <cell r="I9" t="str">
            <v>03 Aug 2011</v>
          </cell>
          <cell r="J9" t="str">
            <v>10 Aug 2011</v>
          </cell>
          <cell r="K9" t="str">
            <v>10 Aug 2018</v>
          </cell>
          <cell r="L9" t="str">
            <v>FVH-Depos</v>
          </cell>
          <cell r="M9">
            <v>0.4711390458186</v>
          </cell>
          <cell r="N9">
            <v>0.47292251435634602</v>
          </cell>
          <cell r="O9">
            <v>178346.85377460247</v>
          </cell>
        </row>
        <row r="10">
          <cell r="A10">
            <v>154896</v>
          </cell>
          <cell r="B10">
            <v>320373</v>
          </cell>
          <cell r="C10" t="str">
            <v>MTB_LT_DEPO</v>
          </cell>
          <cell r="D10" t="str">
            <v>HSBCLON</v>
          </cell>
          <cell r="E10" t="str">
            <v>USD</v>
          </cell>
          <cell r="F10" t="str">
            <v>HKD</v>
          </cell>
          <cell r="G10">
            <v>12845875</v>
          </cell>
          <cell r="H10">
            <v>100000000</v>
          </cell>
          <cell r="I10">
            <v>40567</v>
          </cell>
          <cell r="J10">
            <v>40574</v>
          </cell>
          <cell r="K10">
            <v>44225</v>
          </cell>
          <cell r="L10" t="str">
            <v>FVH-Depos</v>
          </cell>
          <cell r="M10">
            <v>0.47182898875000007</v>
          </cell>
          <cell r="N10">
            <v>0.47292251435634602</v>
          </cell>
          <cell r="O10">
            <v>109352.56063459575</v>
          </cell>
        </row>
        <row r="11">
          <cell r="A11">
            <v>374649</v>
          </cell>
          <cell r="B11">
            <v>421415</v>
          </cell>
          <cell r="C11" t="str">
            <v>MTB_EMTN</v>
          </cell>
          <cell r="D11" t="str">
            <v>MITSU</v>
          </cell>
          <cell r="E11" t="str">
            <v>USD</v>
          </cell>
          <cell r="F11" t="str">
            <v>JPY</v>
          </cell>
          <cell r="G11">
            <v>61576354.68</v>
          </cell>
          <cell r="H11">
            <v>5000000000</v>
          </cell>
          <cell r="I11" t="str">
            <v>11 Jul 2011</v>
          </cell>
          <cell r="J11" t="str">
            <v>15 Jul 2011</v>
          </cell>
          <cell r="K11" t="str">
            <v>15 Jul 2026</v>
          </cell>
          <cell r="L11" t="str">
            <v>FVH-Depos</v>
          </cell>
          <cell r="M11">
            <v>4.5233990147927998E-2</v>
          </cell>
          <cell r="N11">
            <v>4.7726091476091498E-2</v>
          </cell>
          <cell r="O11">
            <v>12460506.640817499</v>
          </cell>
        </row>
        <row r="12">
          <cell r="A12">
            <v>374716</v>
          </cell>
          <cell r="B12">
            <v>427629</v>
          </cell>
          <cell r="C12" t="str">
            <v>MTB_EMTN</v>
          </cell>
          <cell r="D12" t="str">
            <v>HSBCLON</v>
          </cell>
          <cell r="E12" t="str">
            <v>USD</v>
          </cell>
          <cell r="F12" t="str">
            <v>JPY</v>
          </cell>
          <cell r="G12">
            <v>61500615.009999998</v>
          </cell>
          <cell r="H12">
            <v>5000000000</v>
          </cell>
          <cell r="I12" t="str">
            <v>11 Jul 2011</v>
          </cell>
          <cell r="J12" t="str">
            <v>15 Jul 2011</v>
          </cell>
          <cell r="K12" t="str">
            <v>15 Jul 2026</v>
          </cell>
          <cell r="L12" t="str">
            <v>FVH-Depos</v>
          </cell>
          <cell r="M12">
            <v>4.5178351786345994E-2</v>
          </cell>
          <cell r="N12">
            <v>4.7726091476091498E-2</v>
          </cell>
          <cell r="O12">
            <v>12738698.44872752</v>
          </cell>
        </row>
        <row r="13">
          <cell r="A13">
            <v>11244</v>
          </cell>
          <cell r="B13">
            <v>12106</v>
          </cell>
          <cell r="C13" t="str">
            <v>MTB_EMTN</v>
          </cell>
          <cell r="D13" t="str">
            <v>HSBCLON</v>
          </cell>
          <cell r="E13" t="str">
            <v>USD</v>
          </cell>
          <cell r="F13" t="str">
            <v>MYR</v>
          </cell>
          <cell r="G13">
            <v>154320987.65000001</v>
          </cell>
          <cell r="H13">
            <v>500000000</v>
          </cell>
          <cell r="I13" t="str">
            <v>25 Jun 2010</v>
          </cell>
          <cell r="J13" t="str">
            <v>29 Jun 2010</v>
          </cell>
          <cell r="K13" t="str">
            <v>29 Jun 2015</v>
          </cell>
          <cell r="L13" t="str">
            <v>FVH-Depos</v>
          </cell>
          <cell r="M13">
            <v>1.1336419752769002</v>
          </cell>
          <cell r="N13">
            <v>1.1586750788643501</v>
          </cell>
          <cell r="O13">
            <v>12516551.793724906</v>
          </cell>
        </row>
        <row r="14">
          <cell r="A14">
            <v>112913</v>
          </cell>
          <cell r="B14">
            <v>116674</v>
          </cell>
          <cell r="C14" t="str">
            <v>MTB_EMTN</v>
          </cell>
          <cell r="D14" t="str">
            <v>HSBCLON</v>
          </cell>
          <cell r="E14" t="str">
            <v>USD</v>
          </cell>
          <cell r="F14" t="str">
            <v>MYR</v>
          </cell>
          <cell r="G14">
            <v>52715654.950000003</v>
          </cell>
          <cell r="H14">
            <v>165000000</v>
          </cell>
          <cell r="I14" t="str">
            <v>21 Dec 2010</v>
          </cell>
          <cell r="J14" t="str">
            <v>28 Dec 2010</v>
          </cell>
          <cell r="K14" t="str">
            <v>28 Dec 2020</v>
          </cell>
          <cell r="L14" t="str">
            <v>FVH-Depos</v>
          </cell>
          <cell r="M14">
            <v>1.1734824280687881</v>
          </cell>
          <cell r="N14">
            <v>1.1586750788643501</v>
          </cell>
          <cell r="O14">
            <v>-2443212.6187322778</v>
          </cell>
        </row>
        <row r="15">
          <cell r="A15">
            <v>112923</v>
          </cell>
          <cell r="B15">
            <v>116675</v>
          </cell>
          <cell r="C15" t="str">
            <v>MTB_EMTN</v>
          </cell>
          <cell r="D15" t="str">
            <v>MALAYAKU</v>
          </cell>
          <cell r="E15" t="str">
            <v>USD</v>
          </cell>
          <cell r="F15" t="str">
            <v>MYR</v>
          </cell>
          <cell r="G15">
            <v>52715654.950000003</v>
          </cell>
          <cell r="H15">
            <v>165000000</v>
          </cell>
          <cell r="I15" t="str">
            <v>21 Dec 2010</v>
          </cell>
          <cell r="J15" t="str">
            <v>28 Dec 2010</v>
          </cell>
          <cell r="K15" t="str">
            <v>28 Dec 2020</v>
          </cell>
          <cell r="L15" t="str">
            <v>FVH-Depos</v>
          </cell>
          <cell r="M15">
            <v>1.1734824280687881</v>
          </cell>
          <cell r="N15">
            <v>1.1586750788643501</v>
          </cell>
          <cell r="O15">
            <v>-2443212.6187322778</v>
          </cell>
        </row>
        <row r="16">
          <cell r="A16">
            <v>108229</v>
          </cell>
          <cell r="B16">
            <v>367285</v>
          </cell>
          <cell r="C16" t="str">
            <v>MTB_EMTN</v>
          </cell>
          <cell r="D16" t="str">
            <v>RBSLON</v>
          </cell>
          <cell r="E16" t="str">
            <v>USD</v>
          </cell>
          <cell r="F16" t="str">
            <v>MYR</v>
          </cell>
          <cell r="G16">
            <v>54898921.399999999</v>
          </cell>
          <cell r="H16">
            <v>170000000</v>
          </cell>
          <cell r="I16" t="str">
            <v>16 Dec 2010</v>
          </cell>
          <cell r="J16" t="str">
            <v>28 Dec 2010</v>
          </cell>
          <cell r="K16" t="str">
            <v>28 Dec 2020</v>
          </cell>
          <cell r="L16" t="str">
            <v>FVH-Depos</v>
          </cell>
          <cell r="M16">
            <v>1.1861396370717647</v>
          </cell>
          <cell r="N16">
            <v>1.1586750788643501</v>
          </cell>
          <cell r="O16">
            <v>-4668974.8952604933</v>
          </cell>
        </row>
        <row r="17">
          <cell r="G17">
            <v>0</v>
          </cell>
          <cell r="M17">
            <v>0</v>
          </cell>
          <cell r="O17">
            <v>27391515.079059221</v>
          </cell>
        </row>
        <row r="18">
          <cell r="G18">
            <v>0</v>
          </cell>
          <cell r="M18">
            <v>0</v>
          </cell>
        </row>
        <row r="19">
          <cell r="G19">
            <v>0</v>
          </cell>
          <cell r="M19" t="str">
            <v>000607</v>
          </cell>
          <cell r="N19">
            <v>9484007840</v>
          </cell>
          <cell r="O19">
            <v>-14073607.640000001</v>
          </cell>
        </row>
        <row r="20">
          <cell r="G20">
            <v>0</v>
          </cell>
          <cell r="M20" t="str">
            <v>000607</v>
          </cell>
          <cell r="N20">
            <v>9480007844</v>
          </cell>
          <cell r="O20">
            <v>-14300693.65</v>
          </cell>
        </row>
        <row r="21">
          <cell r="G21">
            <v>0</v>
          </cell>
          <cell r="M21">
            <v>0</v>
          </cell>
          <cell r="O21">
            <v>-28374301.289999999</v>
          </cell>
        </row>
        <row r="22">
          <cell r="G22">
            <v>0</v>
          </cell>
          <cell r="M22">
            <v>0</v>
          </cell>
        </row>
        <row r="23">
          <cell r="G23">
            <v>0</v>
          </cell>
          <cell r="M23">
            <v>0</v>
          </cell>
          <cell r="N23" t="str">
            <v>Net Impact</v>
          </cell>
          <cell r="O23">
            <v>-982786.21094077826</v>
          </cell>
        </row>
        <row r="24">
          <cell r="B24" t="str">
            <v>GL Balances</v>
          </cell>
          <cell r="C24">
            <v>0</v>
          </cell>
          <cell r="D24">
            <v>0</v>
          </cell>
          <cell r="G24">
            <v>0</v>
          </cell>
          <cell r="M24">
            <v>0</v>
          </cell>
        </row>
        <row r="25">
          <cell r="B25" t="str">
            <v xml:space="preserve">GL </v>
          </cell>
          <cell r="C25" t="str">
            <v>LCY</v>
          </cell>
          <cell r="D25" t="str">
            <v>FCY</v>
          </cell>
          <cell r="G25">
            <v>0</v>
          </cell>
          <cell r="M25">
            <v>0</v>
          </cell>
        </row>
        <row r="26">
          <cell r="B26">
            <v>9189028263</v>
          </cell>
          <cell r="C26">
            <v>-14124869.32</v>
          </cell>
          <cell r="D26">
            <v>-2476156.4</v>
          </cell>
          <cell r="E26">
            <v>0</v>
          </cell>
          <cell r="F26">
            <v>0</v>
          </cell>
          <cell r="G26">
            <v>0</v>
          </cell>
          <cell r="M26">
            <v>0</v>
          </cell>
        </row>
        <row r="27">
          <cell r="B27">
            <v>9189028409</v>
          </cell>
          <cell r="C27">
            <v>-319882050.01999998</v>
          </cell>
          <cell r="D27">
            <v>-87090130.689999998</v>
          </cell>
          <cell r="E27">
            <v>0</v>
          </cell>
          <cell r="G27">
            <v>0</v>
          </cell>
          <cell r="M27">
            <v>0</v>
          </cell>
          <cell r="N27">
            <v>0</v>
          </cell>
        </row>
        <row r="28">
          <cell r="B28">
            <v>9189083444</v>
          </cell>
          <cell r="C28">
            <v>-48534467.399999999</v>
          </cell>
          <cell r="D28">
            <v>-102626680.64</v>
          </cell>
          <cell r="E28">
            <v>0</v>
          </cell>
          <cell r="G28">
            <v>0</v>
          </cell>
          <cell r="M28">
            <v>0</v>
          </cell>
          <cell r="N28">
            <v>0</v>
          </cell>
        </row>
        <row r="29">
          <cell r="B29">
            <v>9189083923</v>
          </cell>
          <cell r="C29">
            <v>-42647258.280000001</v>
          </cell>
          <cell r="D29">
            <v>-893583746</v>
          </cell>
          <cell r="E29">
            <v>0</v>
          </cell>
          <cell r="G29">
            <v>0</v>
          </cell>
          <cell r="M29">
            <v>0</v>
          </cell>
          <cell r="N29">
            <v>0</v>
          </cell>
        </row>
        <row r="30">
          <cell r="B30">
            <v>9189084582</v>
          </cell>
          <cell r="C30">
            <v>-6628331.0800000001</v>
          </cell>
          <cell r="D30">
            <v>-5720612.4400000004</v>
          </cell>
          <cell r="E30">
            <v>0</v>
          </cell>
          <cell r="G30">
            <v>0</v>
          </cell>
          <cell r="M30">
            <v>0</v>
          </cell>
          <cell r="N30">
            <v>0</v>
          </cell>
          <cell r="O30">
            <v>0</v>
          </cell>
        </row>
        <row r="31">
          <cell r="B31">
            <v>9284084584</v>
          </cell>
          <cell r="C31">
            <v>38971398.969999999</v>
          </cell>
          <cell r="D31">
            <v>33634449.939999998</v>
          </cell>
          <cell r="E31">
            <v>0</v>
          </cell>
          <cell r="G31">
            <v>0</v>
          </cell>
          <cell r="M31">
            <v>0</v>
          </cell>
          <cell r="N31">
            <v>0</v>
          </cell>
          <cell r="O31">
            <v>0</v>
          </cell>
        </row>
        <row r="32">
          <cell r="B32">
            <v>9284588268</v>
          </cell>
          <cell r="C32">
            <v>14124869.32</v>
          </cell>
          <cell r="D32">
            <v>2476156.4</v>
          </cell>
          <cell r="E32">
            <v>0</v>
          </cell>
          <cell r="G32">
            <v>0</v>
          </cell>
          <cell r="M32">
            <v>0</v>
          </cell>
          <cell r="N32">
            <v>0</v>
          </cell>
        </row>
        <row r="33">
          <cell r="B33">
            <v>9284588404</v>
          </cell>
          <cell r="C33">
            <v>319882050.01999998</v>
          </cell>
          <cell r="D33">
            <v>87090130.689999998</v>
          </cell>
          <cell r="E33">
            <v>0</v>
          </cell>
          <cell r="G33">
            <v>0</v>
          </cell>
          <cell r="M33">
            <v>0</v>
          </cell>
          <cell r="N33">
            <v>0</v>
          </cell>
        </row>
        <row r="34">
          <cell r="B34">
            <v>9284593444</v>
          </cell>
          <cell r="C34">
            <v>48534467.399999999</v>
          </cell>
          <cell r="D34">
            <v>102626680.64</v>
          </cell>
          <cell r="E34">
            <v>0</v>
          </cell>
          <cell r="G34">
            <v>0</v>
          </cell>
          <cell r="M34">
            <v>0</v>
          </cell>
        </row>
        <row r="35">
          <cell r="B35">
            <v>9284593923</v>
          </cell>
          <cell r="C35">
            <v>42647258.280000001</v>
          </cell>
          <cell r="D35">
            <v>893583746</v>
          </cell>
          <cell r="E35">
            <v>0</v>
          </cell>
          <cell r="G35">
            <v>0</v>
          </cell>
          <cell r="M35">
            <v>0</v>
          </cell>
        </row>
        <row r="36">
          <cell r="B36">
            <v>9284594582</v>
          </cell>
          <cell r="C36">
            <v>-32343067.899999999</v>
          </cell>
          <cell r="D36">
            <v>-27913837.5</v>
          </cell>
          <cell r="E36">
            <v>0</v>
          </cell>
          <cell r="G36">
            <v>0</v>
          </cell>
          <cell r="M36">
            <v>0</v>
          </cell>
        </row>
        <row r="37">
          <cell r="B37">
            <v>9485403443</v>
          </cell>
          <cell r="C37">
            <v>-48404982.609999999</v>
          </cell>
          <cell r="D37">
            <v>-102626680.64</v>
          </cell>
          <cell r="E37">
            <v>0</v>
          </cell>
          <cell r="G37">
            <v>0</v>
          </cell>
          <cell r="M37">
            <v>0</v>
          </cell>
        </row>
        <row r="38">
          <cell r="B38">
            <v>9485403922</v>
          </cell>
          <cell r="C38">
            <v>-43025715.409999996</v>
          </cell>
          <cell r="D38">
            <v>-893583746</v>
          </cell>
          <cell r="E38">
            <v>0</v>
          </cell>
          <cell r="G38">
            <v>0</v>
          </cell>
          <cell r="M38">
            <v>0</v>
          </cell>
          <cell r="O38">
            <v>0</v>
          </cell>
        </row>
        <row r="39">
          <cell r="B39">
            <v>9485404581</v>
          </cell>
          <cell r="C39">
            <v>30370866.48</v>
          </cell>
          <cell r="D39">
            <v>27913837.5</v>
          </cell>
          <cell r="E39">
            <v>0</v>
          </cell>
          <cell r="G39">
            <v>0</v>
          </cell>
          <cell r="M39">
            <v>0</v>
          </cell>
          <cell r="O39">
            <v>0</v>
          </cell>
        </row>
        <row r="40">
          <cell r="B40">
            <v>9485408260</v>
          </cell>
          <cell r="C40">
            <v>-14763145.539999999</v>
          </cell>
          <cell r="D40">
            <v>-2476156.4</v>
          </cell>
          <cell r="G40">
            <v>0</v>
          </cell>
          <cell r="M40">
            <v>0</v>
          </cell>
          <cell r="O40">
            <v>0</v>
          </cell>
        </row>
        <row r="41">
          <cell r="B41">
            <v>9485408406</v>
          </cell>
          <cell r="C41">
            <v>-319882049.98000002</v>
          </cell>
          <cell r="D41">
            <v>-87090130.689999998</v>
          </cell>
          <cell r="E41">
            <v>0</v>
          </cell>
          <cell r="G41">
            <v>0</v>
          </cell>
          <cell r="M41">
            <v>0</v>
          </cell>
        </row>
        <row r="42">
          <cell r="B42">
            <v>9485537843</v>
          </cell>
          <cell r="C42">
            <v>-272935.27</v>
          </cell>
          <cell r="D42">
            <v>0</v>
          </cell>
          <cell r="G42">
            <v>0</v>
          </cell>
          <cell r="M42">
            <v>0</v>
          </cell>
        </row>
        <row r="43">
          <cell r="B43">
            <v>9485538266</v>
          </cell>
          <cell r="C43">
            <v>12437437.050000001</v>
          </cell>
          <cell r="D43">
            <v>2476156.4</v>
          </cell>
          <cell r="G43">
            <v>0</v>
          </cell>
          <cell r="M43">
            <v>0</v>
          </cell>
          <cell r="O43">
            <v>0</v>
          </cell>
        </row>
        <row r="44">
          <cell r="B44">
            <v>9485538402</v>
          </cell>
          <cell r="C44">
            <v>319882049.95999998</v>
          </cell>
          <cell r="D44">
            <v>87090130.689999998</v>
          </cell>
          <cell r="G44">
            <v>0</v>
          </cell>
          <cell r="M44">
            <v>0</v>
          </cell>
          <cell r="O44">
            <v>0</v>
          </cell>
        </row>
        <row r="45">
          <cell r="B45">
            <v>9485583444</v>
          </cell>
          <cell r="C45">
            <v>48438213.350000001</v>
          </cell>
          <cell r="D45">
            <v>102626680.64</v>
          </cell>
          <cell r="G45">
            <v>0</v>
          </cell>
          <cell r="M45">
            <v>0</v>
          </cell>
          <cell r="O45">
            <v>0</v>
          </cell>
        </row>
        <row r="46">
          <cell r="B46">
            <v>9485583923</v>
          </cell>
          <cell r="C46">
            <v>43025715.409999996</v>
          </cell>
          <cell r="D46">
            <v>893583746</v>
          </cell>
          <cell r="G46">
            <v>0</v>
          </cell>
          <cell r="M46">
            <v>0</v>
          </cell>
        </row>
        <row r="47">
          <cell r="B47">
            <v>9485584582</v>
          </cell>
          <cell r="C47">
            <v>-27805453.460000001</v>
          </cell>
          <cell r="D47">
            <v>-27913837.5</v>
          </cell>
          <cell r="G47">
            <v>0</v>
          </cell>
          <cell r="M47">
            <v>0</v>
          </cell>
          <cell r="O47">
            <v>0</v>
          </cell>
        </row>
        <row r="48">
          <cell r="B48" t="str">
            <v>Total</v>
          </cell>
          <cell r="C48">
            <v>-3.0000045895576477E-2</v>
          </cell>
          <cell r="D48">
            <v>-1.1920928955078125E-7</v>
          </cell>
          <cell r="G48">
            <v>0</v>
          </cell>
          <cell r="M48">
            <v>0</v>
          </cell>
        </row>
      </sheetData>
      <sheetData sheetId="1" refreshError="1"/>
      <sheetData sheetId="2" refreshError="1"/>
      <sheetData sheetId="3" refreshError="1"/>
      <sheetData sheetId="4" refreshError="1"/>
      <sheetData sheetId="5" refreshError="1"/>
      <sheetData sheetId="6" refreshError="1">
        <row r="1">
          <cell r="C1" t="str">
            <v>Contract_ID</v>
          </cell>
          <cell r="D1" t="str">
            <v>Trade_No</v>
          </cell>
          <cell r="E1" t="str">
            <v>Accounting_Section</v>
          </cell>
          <cell r="F1" t="str">
            <v>Remarks</v>
          </cell>
        </row>
        <row r="2">
          <cell r="C2">
            <v>407128</v>
          </cell>
          <cell r="D2">
            <v>321179</v>
          </cell>
          <cell r="E2" t="str">
            <v>FVH-Depos</v>
          </cell>
          <cell r="F2" t="str">
            <v>HK CD</v>
          </cell>
        </row>
        <row r="3">
          <cell r="C3">
            <v>154896</v>
          </cell>
          <cell r="D3">
            <v>247793</v>
          </cell>
          <cell r="E3" t="str">
            <v>FVH-Depos</v>
          </cell>
          <cell r="F3" t="str">
            <v>HK CD</v>
          </cell>
        </row>
        <row r="4">
          <cell r="C4">
            <v>170967</v>
          </cell>
          <cell r="D4">
            <v>143216</v>
          </cell>
          <cell r="E4" t="str">
            <v>FVH-Depos</v>
          </cell>
          <cell r="F4" t="str">
            <v>HK FD</v>
          </cell>
        </row>
      </sheetData>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o DownLoad"/>
      <sheetName val="BAL"/>
      <sheetName val="ADJ"/>
      <sheetName val="A L"/>
      <sheetName val="HORO"/>
      <sheetName val="FTNOTE"/>
      <sheetName val="BRF1"/>
      <sheetName val="GOVT EXP"/>
      <sheetName val="Annexure"/>
      <sheetName val="BRF1BRK"/>
      <sheetName val="BRF1VAR"/>
      <sheetName val="COMPRE"/>
      <sheetName val="BRF1REC"/>
      <sheetName val="BRF1ATCH"/>
      <sheetName val="BRF3"/>
      <sheetName val="BRF3VAR"/>
      <sheetName val="BRF6"/>
      <sheetName val="BRF6VAR"/>
      <sheetName val="BSD4"/>
      <sheetName val="BRF7"/>
      <sheetName val="NDP"/>
      <sheetName val="NDPVAR"/>
      <sheetName val="NDPREC"/>
      <sheetName val="BSD5"/>
      <sheetName val="BNKRW"/>
      <sheetName val="CADREC"/>
      <sheetName val="CAD"/>
      <sheetName val="FORMAT"/>
      <sheetName val="Final"/>
      <sheetName val="NSLR-AFS- General Mar 07"/>
      <sheetName val="NSLR AFS specific Mar 07"/>
      <sheetName val="IRS"/>
      <sheetName val="vert-horzall "/>
      <sheetName val="TBILL-RTS"/>
      <sheetName val="T-bills Price"/>
      <sheetName val="TBILLS-YTM-WORKING"/>
      <sheetName val="Gsec Rates"/>
      <sheetName val="Gsec Yield"/>
      <sheetName val="Investments Summary"/>
      <sheetName val="FX Position"/>
      <sheetName val="Tbal"/>
      <sheetName val="USD 3M LIBOR"/>
      <sheetName val="5 YR $ SWAP"/>
      <sheetName val="Fees and Commission"/>
      <sheetName val="Data"/>
      <sheetName val="ExpenseS"/>
      <sheetName val="F&amp;C Data"/>
    </sheetNames>
    <sheetDataSet>
      <sheetData sheetId="0" refreshError="1"/>
      <sheetData sheetId="1" refreshError="1"/>
      <sheetData sheetId="2" refreshError="1"/>
      <sheetData sheetId="3" refreshError="1"/>
      <sheetData sheetId="4" refreshError="1"/>
      <sheetData sheetId="5" refreshError="1"/>
      <sheetData sheetId="6" refreshError="1">
        <row r="109">
          <cell r="E109">
            <v>642868.47999999998</v>
          </cell>
          <cell r="F109">
            <v>474702.19</v>
          </cell>
          <cell r="G109">
            <v>110494.78</v>
          </cell>
        </row>
        <row r="110">
          <cell r="F110">
            <v>1279</v>
          </cell>
        </row>
        <row r="111">
          <cell r="E111">
            <v>239162.27999999997</v>
          </cell>
          <cell r="F111">
            <v>164614.07</v>
          </cell>
          <cell r="G111">
            <v>71062.960000000006</v>
          </cell>
        </row>
        <row r="112">
          <cell r="E112">
            <v>7323094.5700000003</v>
          </cell>
          <cell r="F112">
            <v>509124</v>
          </cell>
        </row>
        <row r="113">
          <cell r="E113">
            <v>71916.77</v>
          </cell>
          <cell r="F113">
            <v>134009.92000000001</v>
          </cell>
          <cell r="G113">
            <v>0</v>
          </cell>
        </row>
        <row r="114">
          <cell r="F114">
            <v>3757447.4200000009</v>
          </cell>
        </row>
        <row r="115">
          <cell r="E115">
            <v>3066077</v>
          </cell>
          <cell r="F115">
            <v>0</v>
          </cell>
          <cell r="G115">
            <v>4201855</v>
          </cell>
        </row>
        <row r="117">
          <cell r="E117">
            <v>0</v>
          </cell>
          <cell r="F117">
            <v>519670</v>
          </cell>
          <cell r="G117">
            <v>0</v>
          </cell>
        </row>
        <row r="119">
          <cell r="E119">
            <v>240201.26</v>
          </cell>
          <cell r="F119">
            <v>344144.04</v>
          </cell>
          <cell r="G119">
            <v>716664</v>
          </cell>
        </row>
        <row r="122">
          <cell r="E122">
            <v>948671.99</v>
          </cell>
          <cell r="F122">
            <v>51214.03</v>
          </cell>
          <cell r="G122">
            <v>686950.03</v>
          </cell>
        </row>
        <row r="125">
          <cell r="E125">
            <v>1961149.03</v>
          </cell>
          <cell r="F125">
            <v>289692.59000000003</v>
          </cell>
          <cell r="G125">
            <v>1379847</v>
          </cell>
        </row>
        <row r="127">
          <cell r="E127">
            <v>1795255</v>
          </cell>
          <cell r="F127">
            <v>1795255</v>
          </cell>
          <cell r="G127">
            <v>0</v>
          </cell>
        </row>
        <row r="128">
          <cell r="E128">
            <v>406744.63</v>
          </cell>
          <cell r="F128">
            <v>285469.63</v>
          </cell>
          <cell r="G128">
            <v>0</v>
          </cell>
        </row>
        <row r="129">
          <cell r="E129">
            <v>3980</v>
          </cell>
          <cell r="F129">
            <v>7071</v>
          </cell>
          <cell r="G129">
            <v>0</v>
          </cell>
        </row>
        <row r="130">
          <cell r="E130">
            <v>2532653.1999999993</v>
          </cell>
          <cell r="F130">
            <v>2653928.2799999998</v>
          </cell>
          <cell r="G130">
            <v>0</v>
          </cell>
        </row>
        <row r="132">
          <cell r="E132">
            <v>28473.959999999992</v>
          </cell>
          <cell r="F132">
            <v>25637.42</v>
          </cell>
          <cell r="G132">
            <v>0</v>
          </cell>
        </row>
        <row r="133">
          <cell r="E133">
            <v>200405.5</v>
          </cell>
          <cell r="F133">
            <v>142573.79999999999</v>
          </cell>
          <cell r="G133">
            <v>45930</v>
          </cell>
        </row>
        <row r="134">
          <cell r="E134">
            <v>21174.33</v>
          </cell>
          <cell r="F134">
            <v>20715.34</v>
          </cell>
          <cell r="G134">
            <v>0</v>
          </cell>
        </row>
        <row r="136">
          <cell r="E136">
            <v>335459.11000000004</v>
          </cell>
          <cell r="F136">
            <v>321422.89</v>
          </cell>
          <cell r="G136">
            <v>0</v>
          </cell>
        </row>
        <row r="137">
          <cell r="E137">
            <v>19962</v>
          </cell>
          <cell r="F137">
            <v>19582</v>
          </cell>
          <cell r="G137">
            <v>0</v>
          </cell>
        </row>
        <row r="138">
          <cell r="E138">
            <v>1212755</v>
          </cell>
          <cell r="F138">
            <v>1133318.6100000001</v>
          </cell>
          <cell r="G138">
            <v>0</v>
          </cell>
        </row>
        <row r="139">
          <cell r="E139">
            <v>2185591.35</v>
          </cell>
          <cell r="F139">
            <v>1938658.95</v>
          </cell>
          <cell r="G139">
            <v>0</v>
          </cell>
        </row>
        <row r="141">
          <cell r="E141">
            <v>62948978.13000001</v>
          </cell>
          <cell r="F141">
            <v>52114508.820000015</v>
          </cell>
          <cell r="G141">
            <v>12619060.09</v>
          </cell>
        </row>
        <row r="142">
          <cell r="E142">
            <v>0</v>
          </cell>
          <cell r="F142">
            <v>0</v>
          </cell>
          <cell r="G142">
            <v>0</v>
          </cell>
        </row>
        <row r="143">
          <cell r="E143">
            <v>-1.1100000217556953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09">
          <cell r="E109">
            <v>642868.47999999998</v>
          </cell>
        </row>
      </sheetData>
      <sheetData sheetId="28"/>
      <sheetData sheetId="29">
        <row r="109">
          <cell r="G109" t="str">
            <v>A 11-300</v>
          </cell>
        </row>
      </sheetData>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S-CA"/>
      <sheetName val="CBA-AU"/>
      <sheetName val="ANZ"/>
      <sheetName val="NAB-AU"/>
      <sheetName val="WBC-AU"/>
      <sheetName val="ASA-ZA"/>
      <sheetName val="BNP-FR"/>
      <sheetName val="GLE -FR"/>
      <sheetName val="EWBC"/>
      <sheetName val="23-HK"/>
      <sheetName val="ITAU4-BR"/>
      <sheetName val="D05-SG"/>
      <sheetName val="__FDSCACHE__"/>
      <sheetName val="UBHD3-BR"/>
      <sheetName val="CATY"/>
      <sheetName val="NED-ZA"/>
      <sheetName val="BBDC3-BR"/>
      <sheetName val="Wing Hang"/>
      <sheetName val="UCBH"/>
      <sheetName val="Displ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D3">
            <v>39745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__FDSCACHE__"/>
      <sheetName val="Control"/>
      <sheetName val="Inputs"/>
      <sheetName val="Outputs &gt;&gt;&gt;&gt;"/>
      <sheetName val="Summary"/>
      <sheetName val="ADL &gt;&gt;&gt;&gt;"/>
      <sheetName val="M&amp;A_details"/>
      <sheetName val="EPS_ADL"/>
      <sheetName val="ROE_ADL"/>
      <sheetName val="Capital &gt;&gt;&gt;&gt;"/>
      <sheetName val="DBS_B3 | DNM deal"/>
      <sheetName val="DBS_B3 | DNM+HK deal"/>
      <sheetName val="DBS_B3 | no deal"/>
      <sheetName val="DBS HK_B3"/>
      <sheetName val="Danamon_B3"/>
    </sheetNames>
    <sheetDataSet>
      <sheetData sheetId="0" refreshError="1"/>
      <sheetData sheetId="1" refreshError="1"/>
      <sheetData sheetId="2" refreshError="1"/>
      <sheetData sheetId="3" refreshError="1">
        <row r="13">
          <cell r="H13">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Control"/>
      <sheetName val="02272004"/>
      <sheetName val="8.1 OCI Runoff Global"/>
      <sheetName val="HFCSWAP033QF"/>
      <sheetName val="EntityMaster"/>
      <sheetName val="Entity Master"/>
      <sheetName val="Validations"/>
      <sheetName val="Sheet2"/>
      <sheetName val="Input"/>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Personal Loans Data"/>
      <sheetName val="Data Sheet"/>
      <sheetName val="Source"/>
      <sheetName val="Instructions"/>
      <sheetName val="Sheet1"/>
      <sheetName val="Entity List"/>
      <sheetName val="Lookup_tbls"/>
      <sheetName val="fx table"/>
      <sheetName val="Reference Data"/>
      <sheetName val="Int__Rates"/>
      <sheetName val="Entity_Master"/>
      <sheetName val="payout_grid"/>
      <sheetName val="Pick_List"/>
      <sheetName val="4__Ref_Data2"/>
      <sheetName val="2__Ref_Data2"/>
      <sheetName val="IT_Rates"/>
      <sheetName val="Project_Types"/>
      <sheetName val="Drop_Downs"/>
      <sheetName val="MORTGAGES_FIRST_DIRECT"/>
      <sheetName val="Filters"/>
      <sheetName val="Dropdown for Line by Line data"/>
      <sheetName val="Travel Drop Downs"/>
      <sheetName val="External Training Drop Downs"/>
      <sheetName val="T&amp;E Data"/>
      <sheetName val="Drop Down Box"/>
      <sheetName val="Control Sheet"/>
      <sheetName val="RV"/>
      <sheetName val="Paramètre liste"/>
      <sheetName val="CTB taxonomy"/>
      <sheetName val="Chart Data"/>
      <sheetName val="Personal_Loans_Data"/>
      <sheetName val="MGT421"/>
      <sheetName val="Drop down options"/>
      <sheetName val="Detail"/>
      <sheetName val="@lists"/>
      <sheetName val="UAE"/>
      <sheetName val="TDG 1"/>
      <sheetName val="MENA"/>
      <sheetName val="IT Staff Costs"/>
      <sheetName val="HR Staff Costs"/>
      <sheetName val="Directory-donotdelete"/>
      <sheetName val="Lookup"/>
      <sheetName val="Input Tab"/>
      <sheetName val="lists"/>
      <sheetName val="Inputs"/>
      <sheetName val="Charts &amp; tables"/>
      <sheetName val="Hierarchy"/>
      <sheetName val="Lookups"/>
      <sheetName val="mapping"/>
      <sheetName val="Para"/>
      <sheetName val="Validation"/>
      <sheetName val="Mapping_and_Reference"/>
      <sheetName val="Parameter"/>
      <sheetName val="Static"/>
      <sheetName val="Variable"/>
      <sheetName val="Cost Breakdown Jan19"/>
      <sheetName val="2019 AOP - TOTAL"/>
      <sheetName val="Ref Month"/>
      <sheetName val="Reference Data Values"/>
      <sheetName val="dropdown"/>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refreshError="1"/>
      <sheetData sheetId="86" refreshError="1"/>
      <sheetData sheetId="87" refreshError="1"/>
      <sheetData sheetId="88"/>
      <sheetData sheetId="89"/>
      <sheetData sheetId="90"/>
      <sheetData sheetId="9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s - Control"/>
      <sheetName val="Inputs - Main"/>
      <sheetName val="Inputs - LTMs"/>
      <sheetName val="__FDSCACHE__"/>
      <sheetName val="Output Cover"/>
      <sheetName val="Output Page 1"/>
      <sheetName val="Output Page 2"/>
      <sheetName val="Output Page 3"/>
      <sheetName val="Output Sensitivities"/>
    </sheetNames>
    <sheetDataSet>
      <sheetData sheetId="0" refreshError="1"/>
      <sheetData sheetId="1" refreshError="1">
        <row r="25">
          <cell r="E25" t="str">
            <v>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UB Mapping"/>
      <sheetName val="Links"/>
      <sheetName val="Sarecen Summary Reports"/>
      <sheetName val="P&amp;L Overview"/>
      <sheetName val="FIN - IS"/>
      <sheetName val="IS DETAILS"/>
      <sheetName val="Profit &amp; Loss - Saracen"/>
      <sheetName val="P&amp;L - Working"/>
      <sheetName val="P&amp;L Adj"/>
      <sheetName val="FIN - BS"/>
      <sheetName val="BS DETAILS"/>
      <sheetName val="Balance Sheet - Saracen"/>
      <sheetName val="BS Adj"/>
      <sheetName val="BS - Working"/>
      <sheetName val="Control -P&amp;L"/>
      <sheetName val="ICP"/>
      <sheetName val="Movt"/>
      <sheetName val="Validations"/>
      <sheetName val="Change In Equity SABB"/>
      <sheetName val="LIAB - SABB"/>
      <sheetName val="ASSET - SABB"/>
      <sheetName val="Mapping to be updated in HUB"/>
      <sheetName val="SABB"/>
      <sheetName val="ADJ - SABB"/>
      <sheetName val="BS ADJ ACCR"/>
    </sheetNames>
    <sheetDataSet>
      <sheetData sheetId="0" refreshError="1"/>
      <sheetData sheetId="1">
        <row r="5">
          <cell r="J5" t="str">
            <v>Y</v>
          </cell>
        </row>
      </sheetData>
      <sheetData sheetId="2"/>
      <sheetData sheetId="3" refreshError="1"/>
      <sheetData sheetId="4"/>
      <sheetData sheetId="5" refreshError="1"/>
      <sheetData sheetId="6"/>
      <sheetData sheetId="7" refreshError="1"/>
      <sheetData sheetId="8" refreshError="1"/>
      <sheetData sheetId="9"/>
      <sheetData sheetId="10" refreshError="1"/>
      <sheetData sheetId="11">
        <row r="1">
          <cell r="A1" t="str">
            <v>GRCA Consolidated Balance Sheet - SABB - Upload template</v>
          </cell>
        </row>
      </sheetData>
      <sheetData sheetId="12" refreshError="1"/>
      <sheetData sheetId="13" refreshError="1"/>
      <sheetData sheetId="14" refreshError="1"/>
      <sheetData sheetId="15" refreshError="1"/>
      <sheetData sheetId="16">
        <row r="2">
          <cell r="A2" t="str">
            <v>IFRS Phase 4 - Monthly Supp</v>
          </cell>
        </row>
      </sheetData>
      <sheetData sheetId="17" refreshError="1"/>
      <sheetData sheetId="18" refreshError="1"/>
      <sheetData sheetId="19" refreshError="1"/>
      <sheetData sheetId="20" refreshError="1"/>
      <sheetData sheetId="21" refreshError="1"/>
      <sheetData sheetId="22">
        <row r="1">
          <cell r="A1" t="str">
            <v>BALANCE SHEET INPUT AREA - SABB</v>
          </cell>
          <cell r="I1" t="str">
            <v>BALANCE SHEET INPUT AREA - SABB</v>
          </cell>
        </row>
        <row r="2">
          <cell r="A2">
            <v>43373</v>
          </cell>
          <cell r="I2">
            <v>43373</v>
          </cell>
        </row>
        <row r="3">
          <cell r="A3" t="str">
            <v>ASSETS</v>
          </cell>
          <cell r="I3" t="str">
            <v>LIABILITIES</v>
          </cell>
        </row>
        <row r="4">
          <cell r="D4" t="str">
            <v>ADJUSTMENT</v>
          </cell>
          <cell r="E4" t="str">
            <v>ADJUSTMENT</v>
          </cell>
          <cell r="F4" t="str">
            <v>ADJUSTMENT</v>
          </cell>
          <cell r="L4" t="str">
            <v>ADJUSTMENT</v>
          </cell>
          <cell r="M4" t="str">
            <v>ADJUSTMENT</v>
          </cell>
          <cell r="N4" t="str">
            <v>ADJUSTMENT</v>
          </cell>
        </row>
        <row r="5">
          <cell r="A5" t="str">
            <v>BSPTR</v>
          </cell>
          <cell r="C5" t="str">
            <v>AMOUNT</v>
          </cell>
          <cell r="D5" t="str">
            <v>SAR</v>
          </cell>
          <cell r="E5" t="str">
            <v>FCY</v>
          </cell>
          <cell r="F5" t="str">
            <v>TOTAL</v>
          </cell>
          <cell r="G5" t="str">
            <v>TOTAL</v>
          </cell>
          <cell r="I5" t="str">
            <v>BSPTR</v>
          </cell>
          <cell r="K5" t="str">
            <v>AMOUNT</v>
          </cell>
          <cell r="L5" t="str">
            <v>SAR</v>
          </cell>
          <cell r="M5" t="str">
            <v>FCY</v>
          </cell>
          <cell r="N5" t="str">
            <v>TOTAL</v>
          </cell>
          <cell r="O5" t="str">
            <v>TOTAL</v>
          </cell>
        </row>
        <row r="7">
          <cell r="A7" t="str">
            <v>01-000</v>
          </cell>
          <cell r="B7" t="str">
            <v>*</v>
          </cell>
          <cell r="C7">
            <v>1372496018.4299998</v>
          </cell>
          <cell r="D7">
            <v>0</v>
          </cell>
          <cell r="E7">
            <v>0</v>
          </cell>
          <cell r="F7">
            <v>0</v>
          </cell>
          <cell r="G7">
            <v>1372496018.4299998</v>
          </cell>
          <cell r="I7" t="str">
            <v>03-000</v>
          </cell>
          <cell r="J7" t="str">
            <v>*</v>
          </cell>
          <cell r="K7">
            <v>0</v>
          </cell>
          <cell r="L7">
            <v>0</v>
          </cell>
          <cell r="M7">
            <v>0</v>
          </cell>
          <cell r="N7">
            <v>0</v>
          </cell>
          <cell r="O7">
            <v>0</v>
          </cell>
        </row>
        <row r="8">
          <cell r="A8" t="str">
            <v>01-100</v>
          </cell>
          <cell r="B8" t="str">
            <v>*</v>
          </cell>
          <cell r="C8">
            <v>1372496018.4299998</v>
          </cell>
          <cell r="D8">
            <v>0</v>
          </cell>
          <cell r="E8">
            <v>0</v>
          </cell>
          <cell r="F8">
            <v>0</v>
          </cell>
          <cell r="G8">
            <v>1372496018.4299998</v>
          </cell>
          <cell r="I8" t="str">
            <v>03-050</v>
          </cell>
          <cell r="J8" t="str">
            <v>*</v>
          </cell>
          <cell r="K8">
            <v>0</v>
          </cell>
          <cell r="L8">
            <v>0</v>
          </cell>
          <cell r="M8">
            <v>0</v>
          </cell>
          <cell r="N8">
            <v>0</v>
          </cell>
          <cell r="O8">
            <v>0</v>
          </cell>
        </row>
        <row r="9">
          <cell r="A9" t="str">
            <v>01-101</v>
          </cell>
          <cell r="C9">
            <v>696618760.26999998</v>
          </cell>
          <cell r="D9">
            <v>0</v>
          </cell>
          <cell r="E9">
            <v>0</v>
          </cell>
          <cell r="F9">
            <v>0</v>
          </cell>
          <cell r="G9">
            <v>696618760.26999998</v>
          </cell>
          <cell r="I9" t="str">
            <v>03-100</v>
          </cell>
          <cell r="K9">
            <v>0</v>
          </cell>
          <cell r="L9">
            <v>0</v>
          </cell>
          <cell r="M9">
            <v>0</v>
          </cell>
          <cell r="N9">
            <v>0</v>
          </cell>
          <cell r="O9">
            <v>0</v>
          </cell>
        </row>
        <row r="10">
          <cell r="A10" t="str">
            <v>01-102</v>
          </cell>
          <cell r="C10">
            <v>655715865.79999995</v>
          </cell>
          <cell r="D10">
            <v>0</v>
          </cell>
          <cell r="E10">
            <v>0</v>
          </cell>
          <cell r="F10">
            <v>0</v>
          </cell>
          <cell r="G10">
            <v>655715865.79999995</v>
          </cell>
          <cell r="I10" t="str">
            <v>03-200</v>
          </cell>
          <cell r="K10">
            <v>0</v>
          </cell>
          <cell r="L10">
            <v>0</v>
          </cell>
          <cell r="M10">
            <v>0</v>
          </cell>
          <cell r="N10">
            <v>0</v>
          </cell>
          <cell r="O10">
            <v>0</v>
          </cell>
        </row>
        <row r="11">
          <cell r="A11" t="str">
            <v>01-103</v>
          </cell>
          <cell r="C11">
            <v>20161392.359999999</v>
          </cell>
          <cell r="D11">
            <v>0</v>
          </cell>
          <cell r="E11">
            <v>0</v>
          </cell>
          <cell r="F11">
            <v>0</v>
          </cell>
          <cell r="G11">
            <v>20161392.359999999</v>
          </cell>
          <cell r="I11" t="str">
            <v>03-300</v>
          </cell>
          <cell r="K11">
            <v>0</v>
          </cell>
          <cell r="L11">
            <v>0</v>
          </cell>
          <cell r="M11">
            <v>0</v>
          </cell>
          <cell r="N11">
            <v>0</v>
          </cell>
          <cell r="O11">
            <v>0</v>
          </cell>
        </row>
        <row r="12">
          <cell r="I12" t="str">
            <v>03-310</v>
          </cell>
          <cell r="K12">
            <v>0</v>
          </cell>
          <cell r="L12">
            <v>0</v>
          </cell>
          <cell r="M12">
            <v>0</v>
          </cell>
          <cell r="N12">
            <v>0</v>
          </cell>
          <cell r="O12">
            <v>0</v>
          </cell>
        </row>
        <row r="13">
          <cell r="A13" t="str">
            <v>02-000</v>
          </cell>
          <cell r="B13" t="str">
            <v>*</v>
          </cell>
          <cell r="C13">
            <v>210214809.56999999</v>
          </cell>
          <cell r="D13">
            <v>0</v>
          </cell>
          <cell r="E13">
            <v>0</v>
          </cell>
          <cell r="F13">
            <v>0</v>
          </cell>
          <cell r="G13">
            <v>210214809.56999999</v>
          </cell>
          <cell r="I13" t="str">
            <v>03-360</v>
          </cell>
          <cell r="K13">
            <v>0</v>
          </cell>
          <cell r="L13">
            <v>0</v>
          </cell>
          <cell r="M13">
            <v>0</v>
          </cell>
          <cell r="N13">
            <v>0</v>
          </cell>
          <cell r="O13">
            <v>0</v>
          </cell>
        </row>
        <row r="14">
          <cell r="I14" t="str">
            <v>03-400</v>
          </cell>
          <cell r="K14">
            <v>0</v>
          </cell>
          <cell r="L14">
            <v>0</v>
          </cell>
          <cell r="M14">
            <v>0</v>
          </cell>
          <cell r="N14">
            <v>0</v>
          </cell>
          <cell r="O14">
            <v>0</v>
          </cell>
        </row>
        <row r="15">
          <cell r="A15" t="str">
            <v>03-000</v>
          </cell>
          <cell r="B15" t="str">
            <v>*</v>
          </cell>
          <cell r="C15">
            <v>0</v>
          </cell>
          <cell r="D15">
            <v>0</v>
          </cell>
          <cell r="E15">
            <v>0</v>
          </cell>
          <cell r="F15">
            <v>0</v>
          </cell>
          <cell r="G15">
            <v>0</v>
          </cell>
        </row>
        <row r="16">
          <cell r="A16" t="str">
            <v>03-050</v>
          </cell>
          <cell r="B16" t="str">
            <v>*</v>
          </cell>
          <cell r="C16">
            <v>0</v>
          </cell>
          <cell r="D16">
            <v>0</v>
          </cell>
          <cell r="E16">
            <v>0</v>
          </cell>
          <cell r="F16">
            <v>0</v>
          </cell>
          <cell r="G16">
            <v>0</v>
          </cell>
          <cell r="I16" t="str">
            <v>09-540</v>
          </cell>
          <cell r="J16" t="str">
            <v>*</v>
          </cell>
          <cell r="K16">
            <v>0</v>
          </cell>
          <cell r="L16">
            <v>0</v>
          </cell>
          <cell r="M16">
            <v>0</v>
          </cell>
          <cell r="N16">
            <v>0</v>
          </cell>
          <cell r="O16">
            <v>0</v>
          </cell>
        </row>
        <row r="17">
          <cell r="A17" t="str">
            <v>03-100</v>
          </cell>
          <cell r="C17">
            <v>0</v>
          </cell>
          <cell r="D17">
            <v>0</v>
          </cell>
          <cell r="E17">
            <v>0</v>
          </cell>
          <cell r="F17">
            <v>0</v>
          </cell>
          <cell r="G17">
            <v>0</v>
          </cell>
        </row>
        <row r="18">
          <cell r="A18" t="str">
            <v>03-150</v>
          </cell>
          <cell r="C18">
            <v>0</v>
          </cell>
          <cell r="D18">
            <v>0</v>
          </cell>
          <cell r="E18">
            <v>0</v>
          </cell>
          <cell r="F18">
            <v>0</v>
          </cell>
          <cell r="G18">
            <v>0</v>
          </cell>
          <cell r="I18" t="str">
            <v>11-000</v>
          </cell>
          <cell r="J18" t="str">
            <v>*</v>
          </cell>
          <cell r="K18">
            <v>20426.990000000002</v>
          </cell>
          <cell r="L18">
            <v>0</v>
          </cell>
          <cell r="M18">
            <v>0</v>
          </cell>
          <cell r="N18">
            <v>0</v>
          </cell>
          <cell r="O18">
            <v>20426.990000000002</v>
          </cell>
        </row>
        <row r="19">
          <cell r="A19" t="str">
            <v>03-200</v>
          </cell>
          <cell r="C19">
            <v>0</v>
          </cell>
          <cell r="D19">
            <v>0</v>
          </cell>
          <cell r="E19">
            <v>0</v>
          </cell>
          <cell r="F19">
            <v>0</v>
          </cell>
          <cell r="G19">
            <v>0</v>
          </cell>
          <cell r="I19" t="str">
            <v>11-100</v>
          </cell>
          <cell r="K19">
            <v>0</v>
          </cell>
          <cell r="L19">
            <v>0</v>
          </cell>
          <cell r="M19">
            <v>0</v>
          </cell>
          <cell r="N19">
            <v>0</v>
          </cell>
          <cell r="O19">
            <v>0</v>
          </cell>
        </row>
        <row r="20">
          <cell r="A20" t="str">
            <v>03-300</v>
          </cell>
          <cell r="C20">
            <v>0</v>
          </cell>
          <cell r="D20">
            <v>0</v>
          </cell>
          <cell r="E20">
            <v>0</v>
          </cell>
          <cell r="F20">
            <v>0</v>
          </cell>
          <cell r="G20">
            <v>0</v>
          </cell>
          <cell r="I20" t="str">
            <v>11-200</v>
          </cell>
          <cell r="K20">
            <v>0</v>
          </cell>
          <cell r="L20">
            <v>0</v>
          </cell>
          <cell r="M20">
            <v>0</v>
          </cell>
          <cell r="N20">
            <v>0</v>
          </cell>
          <cell r="O20">
            <v>0</v>
          </cell>
        </row>
        <row r="21">
          <cell r="A21" t="str">
            <v>03-310</v>
          </cell>
          <cell r="C21">
            <v>0</v>
          </cell>
          <cell r="D21">
            <v>0</v>
          </cell>
          <cell r="E21">
            <v>0</v>
          </cell>
          <cell r="F21">
            <v>0</v>
          </cell>
          <cell r="G21">
            <v>0</v>
          </cell>
          <cell r="I21" t="str">
            <v>11-204</v>
          </cell>
          <cell r="K21">
            <v>0</v>
          </cell>
          <cell r="L21">
            <v>0</v>
          </cell>
          <cell r="M21">
            <v>0</v>
          </cell>
          <cell r="N21">
            <v>0</v>
          </cell>
          <cell r="O21">
            <v>0</v>
          </cell>
        </row>
        <row r="22">
          <cell r="A22" t="str">
            <v>03-360</v>
          </cell>
          <cell r="C22">
            <v>0</v>
          </cell>
          <cell r="D22">
            <v>0</v>
          </cell>
          <cell r="E22">
            <v>0</v>
          </cell>
          <cell r="F22">
            <v>0</v>
          </cell>
          <cell r="G22">
            <v>0</v>
          </cell>
          <cell r="I22" t="str">
            <v>11-220</v>
          </cell>
          <cell r="K22">
            <v>0</v>
          </cell>
          <cell r="L22">
            <v>0</v>
          </cell>
          <cell r="M22">
            <v>0</v>
          </cell>
          <cell r="N22">
            <v>0</v>
          </cell>
          <cell r="O22">
            <v>0</v>
          </cell>
        </row>
        <row r="23">
          <cell r="A23" t="str">
            <v>03-400</v>
          </cell>
          <cell r="B23" t="str">
            <v xml:space="preserve"> </v>
          </cell>
          <cell r="C23">
            <v>0</v>
          </cell>
          <cell r="D23">
            <v>0</v>
          </cell>
          <cell r="E23">
            <v>0</v>
          </cell>
          <cell r="F23">
            <v>0</v>
          </cell>
          <cell r="G23">
            <v>0</v>
          </cell>
          <cell r="I23" t="str">
            <v>11-221</v>
          </cell>
          <cell r="K23">
            <v>0</v>
          </cell>
          <cell r="L23">
            <v>0</v>
          </cell>
          <cell r="M23">
            <v>0</v>
          </cell>
          <cell r="N23">
            <v>0</v>
          </cell>
          <cell r="O23">
            <v>0</v>
          </cell>
        </row>
        <row r="24">
          <cell r="I24" t="str">
            <v>11-300</v>
          </cell>
          <cell r="K24">
            <v>0</v>
          </cell>
          <cell r="L24">
            <v>0</v>
          </cell>
          <cell r="M24">
            <v>0</v>
          </cell>
          <cell r="N24">
            <v>0</v>
          </cell>
          <cell r="O24">
            <v>0</v>
          </cell>
        </row>
        <row r="25">
          <cell r="A25" t="str">
            <v>06-000</v>
          </cell>
          <cell r="B25" t="str">
            <v>*</v>
          </cell>
          <cell r="C25">
            <v>20762051961.889999</v>
          </cell>
          <cell r="D25">
            <v>-901628890.44999993</v>
          </cell>
          <cell r="E25">
            <v>0</v>
          </cell>
          <cell r="F25">
            <v>-901628890.44999993</v>
          </cell>
          <cell r="G25">
            <v>19860423071.439999</v>
          </cell>
          <cell r="I25" t="str">
            <v>11-301</v>
          </cell>
          <cell r="K25">
            <v>0</v>
          </cell>
          <cell r="L25">
            <v>0</v>
          </cell>
          <cell r="M25">
            <v>0</v>
          </cell>
          <cell r="N25">
            <v>0</v>
          </cell>
          <cell r="O25">
            <v>0</v>
          </cell>
        </row>
        <row r="26">
          <cell r="A26" t="str">
            <v>06-210</v>
          </cell>
          <cell r="B26" t="str">
            <v>*</v>
          </cell>
          <cell r="C26">
            <v>2986200000</v>
          </cell>
          <cell r="D26">
            <v>0</v>
          </cell>
          <cell r="E26">
            <v>0</v>
          </cell>
          <cell r="F26">
            <v>0</v>
          </cell>
          <cell r="G26">
            <v>2986200000</v>
          </cell>
          <cell r="I26" t="str">
            <v>11-302</v>
          </cell>
          <cell r="K26">
            <v>0</v>
          </cell>
          <cell r="L26">
            <v>0</v>
          </cell>
          <cell r="M26">
            <v>0</v>
          </cell>
          <cell r="N26">
            <v>0</v>
          </cell>
          <cell r="O26">
            <v>0</v>
          </cell>
        </row>
        <row r="27">
          <cell r="A27" t="str">
            <v>06-211</v>
          </cell>
          <cell r="C27">
            <v>2125000000</v>
          </cell>
          <cell r="D27">
            <v>0</v>
          </cell>
          <cell r="E27">
            <v>0</v>
          </cell>
          <cell r="F27">
            <v>0</v>
          </cell>
          <cell r="G27">
            <v>2125000000</v>
          </cell>
          <cell r="I27" t="str">
            <v>11-303</v>
          </cell>
          <cell r="J27" t="str">
            <v>R</v>
          </cell>
          <cell r="K27">
            <v>0</v>
          </cell>
          <cell r="L27">
            <v>0</v>
          </cell>
          <cell r="M27">
            <v>0</v>
          </cell>
          <cell r="N27">
            <v>0</v>
          </cell>
          <cell r="O27">
            <v>0</v>
          </cell>
        </row>
        <row r="28">
          <cell r="A28" t="str">
            <v>06-212</v>
          </cell>
          <cell r="B28" t="str">
            <v>*</v>
          </cell>
          <cell r="C28">
            <v>332500000</v>
          </cell>
          <cell r="D28">
            <v>0</v>
          </cell>
          <cell r="E28">
            <v>0</v>
          </cell>
          <cell r="F28">
            <v>0</v>
          </cell>
          <cell r="G28">
            <v>332500000</v>
          </cell>
          <cell r="I28" t="str">
            <v>11-320</v>
          </cell>
          <cell r="K28">
            <v>0</v>
          </cell>
          <cell r="L28">
            <v>0</v>
          </cell>
          <cell r="M28">
            <v>0</v>
          </cell>
          <cell r="N28">
            <v>0</v>
          </cell>
          <cell r="O28">
            <v>0</v>
          </cell>
        </row>
        <row r="29">
          <cell r="A29" t="str">
            <v>06-213</v>
          </cell>
          <cell r="C29">
            <v>37500000</v>
          </cell>
          <cell r="D29">
            <v>0</v>
          </cell>
          <cell r="E29">
            <v>0</v>
          </cell>
          <cell r="F29">
            <v>0</v>
          </cell>
          <cell r="G29">
            <v>37500000</v>
          </cell>
          <cell r="I29" t="str">
            <v>11-321</v>
          </cell>
          <cell r="K29">
            <v>0</v>
          </cell>
          <cell r="L29">
            <v>0</v>
          </cell>
          <cell r="M29">
            <v>0</v>
          </cell>
          <cell r="N29">
            <v>0</v>
          </cell>
          <cell r="O29">
            <v>0</v>
          </cell>
        </row>
        <row r="30">
          <cell r="A30" t="str">
            <v>06-214</v>
          </cell>
          <cell r="C30">
            <v>50000000</v>
          </cell>
          <cell r="D30">
            <v>0</v>
          </cell>
          <cell r="E30">
            <v>0</v>
          </cell>
          <cell r="F30">
            <v>0</v>
          </cell>
          <cell r="G30">
            <v>50000000</v>
          </cell>
          <cell r="I30" t="str">
            <v>11-400</v>
          </cell>
          <cell r="K30">
            <v>0</v>
          </cell>
          <cell r="L30">
            <v>0</v>
          </cell>
          <cell r="M30">
            <v>0</v>
          </cell>
          <cell r="N30">
            <v>0</v>
          </cell>
          <cell r="O30">
            <v>0</v>
          </cell>
        </row>
        <row r="31">
          <cell r="A31" t="str">
            <v>06-215</v>
          </cell>
          <cell r="C31">
            <v>245000000</v>
          </cell>
          <cell r="D31">
            <v>0</v>
          </cell>
          <cell r="E31">
            <v>0</v>
          </cell>
          <cell r="F31">
            <v>0</v>
          </cell>
          <cell r="G31">
            <v>245000000</v>
          </cell>
          <cell r="I31" t="str">
            <v>11-402</v>
          </cell>
          <cell r="K31">
            <v>0</v>
          </cell>
          <cell r="L31">
            <v>0</v>
          </cell>
          <cell r="M31">
            <v>0</v>
          </cell>
          <cell r="N31">
            <v>0</v>
          </cell>
          <cell r="O31">
            <v>0</v>
          </cell>
        </row>
        <row r="32">
          <cell r="A32" t="str">
            <v>06-216</v>
          </cell>
          <cell r="C32">
            <v>528700000</v>
          </cell>
          <cell r="D32">
            <v>0</v>
          </cell>
          <cell r="E32">
            <v>0</v>
          </cell>
          <cell r="F32">
            <v>0</v>
          </cell>
          <cell r="G32">
            <v>528700000</v>
          </cell>
          <cell r="I32" t="str">
            <v>11-770</v>
          </cell>
          <cell r="K32">
            <v>0</v>
          </cell>
          <cell r="L32">
            <v>0</v>
          </cell>
          <cell r="M32">
            <v>0</v>
          </cell>
          <cell r="N32">
            <v>0</v>
          </cell>
          <cell r="O32">
            <v>0</v>
          </cell>
        </row>
        <row r="33">
          <cell r="A33" t="str">
            <v>06-217</v>
          </cell>
          <cell r="C33">
            <v>0</v>
          </cell>
          <cell r="D33">
            <v>0</v>
          </cell>
          <cell r="E33">
            <v>0</v>
          </cell>
          <cell r="F33">
            <v>0</v>
          </cell>
          <cell r="G33">
            <v>0</v>
          </cell>
          <cell r="I33" t="str">
            <v>11-775</v>
          </cell>
          <cell r="K33">
            <v>0</v>
          </cell>
          <cell r="L33">
            <v>0</v>
          </cell>
          <cell r="M33">
            <v>0</v>
          </cell>
          <cell r="N33">
            <v>0</v>
          </cell>
          <cell r="O33">
            <v>0</v>
          </cell>
        </row>
        <row r="34">
          <cell r="A34" t="str">
            <v>06-220</v>
          </cell>
          <cell r="C34">
            <v>7682967000</v>
          </cell>
          <cell r="D34">
            <v>0</v>
          </cell>
          <cell r="E34">
            <v>0</v>
          </cell>
          <cell r="F34">
            <v>0</v>
          </cell>
          <cell r="G34">
            <v>7682967000</v>
          </cell>
          <cell r="I34" t="str">
            <v>11-800</v>
          </cell>
          <cell r="K34">
            <v>20426.990000000002</v>
          </cell>
          <cell r="L34">
            <v>0</v>
          </cell>
          <cell r="M34">
            <v>0</v>
          </cell>
          <cell r="N34">
            <v>0</v>
          </cell>
          <cell r="O34">
            <v>20426.990000000002</v>
          </cell>
        </row>
        <row r="35">
          <cell r="A35" t="str">
            <v>06-240</v>
          </cell>
          <cell r="C35">
            <v>915427774.94000006</v>
          </cell>
          <cell r="D35">
            <v>-901628890.44999993</v>
          </cell>
          <cell r="E35">
            <v>0</v>
          </cell>
          <cell r="F35">
            <v>-901628890.44999993</v>
          </cell>
          <cell r="G35">
            <v>13798884.490000129</v>
          </cell>
          <cell r="I35" t="str">
            <v>11-805</v>
          </cell>
          <cell r="K35">
            <v>0</v>
          </cell>
          <cell r="L35">
            <v>0</v>
          </cell>
          <cell r="M35">
            <v>0</v>
          </cell>
          <cell r="N35">
            <v>0</v>
          </cell>
          <cell r="O35">
            <v>0</v>
          </cell>
        </row>
        <row r="36">
          <cell r="A36" t="str">
            <v>06-260</v>
          </cell>
          <cell r="B36" t="str">
            <v>*</v>
          </cell>
          <cell r="C36">
            <v>5240091160.2699995</v>
          </cell>
          <cell r="D36">
            <v>0</v>
          </cell>
          <cell r="E36">
            <v>0</v>
          </cell>
          <cell r="F36">
            <v>0</v>
          </cell>
          <cell r="G36">
            <v>5240091160.2699995</v>
          </cell>
          <cell r="I36" t="str">
            <v>11-810</v>
          </cell>
          <cell r="K36">
            <v>0</v>
          </cell>
          <cell r="L36">
            <v>0</v>
          </cell>
          <cell r="M36">
            <v>0</v>
          </cell>
          <cell r="N36">
            <v>0</v>
          </cell>
          <cell r="O36">
            <v>0</v>
          </cell>
        </row>
        <row r="37">
          <cell r="A37" t="str">
            <v>06-261</v>
          </cell>
          <cell r="C37">
            <v>5232553690.3599997</v>
          </cell>
          <cell r="D37">
            <v>0</v>
          </cell>
          <cell r="E37">
            <v>0</v>
          </cell>
          <cell r="F37">
            <v>0</v>
          </cell>
          <cell r="G37">
            <v>5232553690.3599997</v>
          </cell>
          <cell r="I37" t="str">
            <v>11-815</v>
          </cell>
          <cell r="K37">
            <v>0</v>
          </cell>
          <cell r="L37">
            <v>0</v>
          </cell>
          <cell r="M37">
            <v>0</v>
          </cell>
          <cell r="N37">
            <v>0</v>
          </cell>
          <cell r="O37">
            <v>0</v>
          </cell>
        </row>
        <row r="38">
          <cell r="A38" t="str">
            <v>06-262</v>
          </cell>
          <cell r="C38">
            <v>7537469.9100000001</v>
          </cell>
          <cell r="D38">
            <v>0</v>
          </cell>
          <cell r="E38">
            <v>0</v>
          </cell>
          <cell r="F38">
            <v>0</v>
          </cell>
          <cell r="G38">
            <v>7537469.9100000001</v>
          </cell>
          <cell r="I38" t="str">
            <v>11-910</v>
          </cell>
          <cell r="K38">
            <v>0</v>
          </cell>
          <cell r="L38">
            <v>0</v>
          </cell>
          <cell r="M38">
            <v>0</v>
          </cell>
          <cell r="N38">
            <v>0</v>
          </cell>
          <cell r="O38">
            <v>0</v>
          </cell>
        </row>
        <row r="39">
          <cell r="A39" t="str">
            <v>06-280</v>
          </cell>
          <cell r="C39">
            <v>0</v>
          </cell>
          <cell r="D39">
            <v>0</v>
          </cell>
          <cell r="E39">
            <v>0</v>
          </cell>
          <cell r="F39">
            <v>0</v>
          </cell>
          <cell r="G39">
            <v>0</v>
          </cell>
        </row>
        <row r="40">
          <cell r="A40" t="str">
            <v>06-800</v>
          </cell>
          <cell r="C40">
            <v>58608463.880000003</v>
          </cell>
          <cell r="D40">
            <v>0</v>
          </cell>
          <cell r="E40">
            <v>0</v>
          </cell>
          <cell r="F40">
            <v>0</v>
          </cell>
          <cell r="G40">
            <v>58608463.880000003</v>
          </cell>
          <cell r="I40" t="str">
            <v>21-000</v>
          </cell>
          <cell r="J40" t="str">
            <v>*</v>
          </cell>
          <cell r="K40">
            <v>483102279.88999999</v>
          </cell>
          <cell r="L40">
            <v>-267183512</v>
          </cell>
          <cell r="M40">
            <v>-177030405</v>
          </cell>
          <cell r="N40">
            <v>-444213917</v>
          </cell>
          <cell r="O40">
            <v>38888362.889999993</v>
          </cell>
        </row>
        <row r="41">
          <cell r="A41" t="str">
            <v>06-900</v>
          </cell>
          <cell r="B41" t="str">
            <v>R</v>
          </cell>
          <cell r="C41">
            <v>3878757562.8000002</v>
          </cell>
          <cell r="D41">
            <v>0</v>
          </cell>
          <cell r="E41">
            <v>0</v>
          </cell>
          <cell r="F41">
            <v>0</v>
          </cell>
          <cell r="G41">
            <v>3878757562.8000002</v>
          </cell>
          <cell r="I41" t="str">
            <v>21-100</v>
          </cell>
          <cell r="J41" t="str">
            <v>*</v>
          </cell>
          <cell r="K41">
            <v>483102279.88999999</v>
          </cell>
          <cell r="L41">
            <v>-267183512</v>
          </cell>
          <cell r="M41">
            <v>-177030405</v>
          </cell>
          <cell r="N41">
            <v>-444213917</v>
          </cell>
          <cell r="O41">
            <v>38888362.889999993</v>
          </cell>
        </row>
        <row r="42">
          <cell r="I42" t="str">
            <v>21-130</v>
          </cell>
          <cell r="J42" t="str">
            <v>*</v>
          </cell>
          <cell r="K42">
            <v>446550497.81999999</v>
          </cell>
          <cell r="L42">
            <v>-267183512</v>
          </cell>
          <cell r="M42">
            <v>-177030405</v>
          </cell>
          <cell r="N42">
            <v>-444213917</v>
          </cell>
          <cell r="O42">
            <v>2336580.8199999928</v>
          </cell>
        </row>
        <row r="43">
          <cell r="A43" t="str">
            <v>09-000</v>
          </cell>
          <cell r="B43" t="str">
            <v>*</v>
          </cell>
          <cell r="C43">
            <v>116861819946.44002</v>
          </cell>
          <cell r="D43">
            <v>-527226986</v>
          </cell>
          <cell r="E43">
            <v>0</v>
          </cell>
          <cell r="F43">
            <v>-527226986</v>
          </cell>
          <cell r="G43">
            <v>116334592960.44002</v>
          </cell>
          <cell r="I43" t="str">
            <v>21-135</v>
          </cell>
          <cell r="J43" t="str">
            <v>*</v>
          </cell>
          <cell r="K43">
            <v>444213917.81999999</v>
          </cell>
          <cell r="L43">
            <v>-267183512</v>
          </cell>
          <cell r="M43">
            <v>-177030405</v>
          </cell>
          <cell r="N43">
            <v>-444213917</v>
          </cell>
          <cell r="O43">
            <v>0.81999999284744263</v>
          </cell>
        </row>
        <row r="44">
          <cell r="A44" t="str">
            <v>09-100</v>
          </cell>
          <cell r="C44">
            <v>0</v>
          </cell>
          <cell r="D44">
            <v>0</v>
          </cell>
          <cell r="E44">
            <v>0</v>
          </cell>
          <cell r="F44">
            <v>0</v>
          </cell>
          <cell r="G44">
            <v>0</v>
          </cell>
          <cell r="I44" t="str">
            <v>21-140</v>
          </cell>
          <cell r="J44" t="str">
            <v>*</v>
          </cell>
          <cell r="K44">
            <v>0</v>
          </cell>
          <cell r="L44">
            <v>0</v>
          </cell>
          <cell r="M44">
            <v>0</v>
          </cell>
          <cell r="N44">
            <v>0</v>
          </cell>
          <cell r="O44">
            <v>0</v>
          </cell>
        </row>
        <row r="45">
          <cell r="A45" t="str">
            <v>09-200</v>
          </cell>
          <cell r="C45">
            <v>0</v>
          </cell>
          <cell r="D45">
            <v>0</v>
          </cell>
          <cell r="E45">
            <v>0</v>
          </cell>
          <cell r="F45">
            <v>0</v>
          </cell>
          <cell r="G45">
            <v>0</v>
          </cell>
          <cell r="I45" t="str">
            <v>21-160</v>
          </cell>
          <cell r="K45">
            <v>0</v>
          </cell>
          <cell r="L45">
            <v>0</v>
          </cell>
          <cell r="M45">
            <v>0</v>
          </cell>
          <cell r="N45">
            <v>0</v>
          </cell>
          <cell r="O45">
            <v>0</v>
          </cell>
        </row>
        <row r="46">
          <cell r="A46" t="str">
            <v>09-250</v>
          </cell>
          <cell r="B46" t="str">
            <v>*</v>
          </cell>
          <cell r="C46">
            <v>1925606843.5099998</v>
          </cell>
          <cell r="D46">
            <v>0</v>
          </cell>
          <cell r="E46">
            <v>0</v>
          </cell>
          <cell r="F46">
            <v>0</v>
          </cell>
          <cell r="G46">
            <v>1925606843.5099998</v>
          </cell>
          <cell r="I46" t="str">
            <v>21-200</v>
          </cell>
          <cell r="J46" t="str">
            <v>*</v>
          </cell>
          <cell r="K46">
            <v>444213917.81999999</v>
          </cell>
          <cell r="L46">
            <v>-267183512</v>
          </cell>
          <cell r="M46">
            <v>-177030405</v>
          </cell>
          <cell r="N46">
            <v>-444213917</v>
          </cell>
          <cell r="O46">
            <v>0.81999999284744263</v>
          </cell>
        </row>
        <row r="47">
          <cell r="A47" t="str">
            <v>09-251</v>
          </cell>
          <cell r="C47">
            <v>1122314047.96</v>
          </cell>
          <cell r="D47">
            <v>0</v>
          </cell>
          <cell r="E47">
            <v>0</v>
          </cell>
          <cell r="F47">
            <v>0</v>
          </cell>
          <cell r="G47">
            <v>1122314047.96</v>
          </cell>
          <cell r="I47" t="str">
            <v>21-260</v>
          </cell>
          <cell r="K47">
            <v>444213917.81999999</v>
          </cell>
          <cell r="L47">
            <v>-267183512</v>
          </cell>
          <cell r="M47">
            <v>-177030405</v>
          </cell>
          <cell r="N47">
            <v>-444213917</v>
          </cell>
          <cell r="O47">
            <v>0.81999999284744263</v>
          </cell>
        </row>
        <row r="48">
          <cell r="A48" t="str">
            <v>09-252</v>
          </cell>
          <cell r="C48">
            <v>290724736.56999999</v>
          </cell>
          <cell r="D48">
            <v>0</v>
          </cell>
          <cell r="E48">
            <v>0</v>
          </cell>
          <cell r="F48">
            <v>0</v>
          </cell>
          <cell r="G48">
            <v>290724736.56999999</v>
          </cell>
          <cell r="I48" t="str">
            <v>21-480</v>
          </cell>
          <cell r="J48" t="str">
            <v>*</v>
          </cell>
          <cell r="K48">
            <v>0</v>
          </cell>
          <cell r="L48">
            <v>0</v>
          </cell>
          <cell r="M48">
            <v>0</v>
          </cell>
          <cell r="N48">
            <v>0</v>
          </cell>
          <cell r="O48">
            <v>0</v>
          </cell>
        </row>
        <row r="49">
          <cell r="A49" t="str">
            <v>09-253</v>
          </cell>
          <cell r="C49">
            <v>511769351.61000001</v>
          </cell>
          <cell r="D49">
            <v>0</v>
          </cell>
          <cell r="E49">
            <v>0</v>
          </cell>
          <cell r="F49">
            <v>0</v>
          </cell>
          <cell r="G49">
            <v>511769351.61000001</v>
          </cell>
          <cell r="I49" t="str">
            <v>21-500</v>
          </cell>
          <cell r="K49">
            <v>0</v>
          </cell>
          <cell r="L49">
            <v>0</v>
          </cell>
          <cell r="M49">
            <v>0</v>
          </cell>
          <cell r="N49">
            <v>0</v>
          </cell>
          <cell r="O49">
            <v>0</v>
          </cell>
        </row>
        <row r="50">
          <cell r="A50" t="str">
            <v>09-254</v>
          </cell>
          <cell r="C50">
            <v>798707.37</v>
          </cell>
          <cell r="D50">
            <v>0</v>
          </cell>
          <cell r="E50">
            <v>0</v>
          </cell>
          <cell r="F50">
            <v>0</v>
          </cell>
          <cell r="G50">
            <v>798707.37</v>
          </cell>
          <cell r="I50" t="str">
            <v>21-850</v>
          </cell>
          <cell r="J50" t="str">
            <v>*</v>
          </cell>
          <cell r="K50">
            <v>0</v>
          </cell>
          <cell r="L50">
            <v>0</v>
          </cell>
          <cell r="M50">
            <v>0</v>
          </cell>
          <cell r="N50">
            <v>0</v>
          </cell>
          <cell r="O50">
            <v>0</v>
          </cell>
        </row>
        <row r="51">
          <cell r="A51" t="str">
            <v>09-300</v>
          </cell>
          <cell r="C51">
            <v>482007760.94</v>
          </cell>
          <cell r="D51">
            <v>-223040986</v>
          </cell>
          <cell r="E51">
            <v>0</v>
          </cell>
          <cell r="F51">
            <v>-223040986</v>
          </cell>
          <cell r="G51">
            <v>258966774.94</v>
          </cell>
          <cell r="I51" t="str">
            <v>21-860</v>
          </cell>
          <cell r="K51">
            <v>0</v>
          </cell>
          <cell r="L51">
            <v>0</v>
          </cell>
          <cell r="M51">
            <v>0</v>
          </cell>
          <cell r="N51">
            <v>0</v>
          </cell>
          <cell r="O51">
            <v>0</v>
          </cell>
        </row>
        <row r="52">
          <cell r="A52" t="str">
            <v>09-305</v>
          </cell>
          <cell r="C52">
            <v>0</v>
          </cell>
          <cell r="D52">
            <v>0</v>
          </cell>
          <cell r="E52">
            <v>0</v>
          </cell>
          <cell r="F52">
            <v>0</v>
          </cell>
          <cell r="G52">
            <v>0</v>
          </cell>
          <cell r="I52" t="str">
            <v>21-810</v>
          </cell>
          <cell r="J52" t="str">
            <v>*</v>
          </cell>
          <cell r="K52">
            <v>0</v>
          </cell>
          <cell r="L52">
            <v>0</v>
          </cell>
          <cell r="M52">
            <v>0</v>
          </cell>
          <cell r="N52">
            <v>0</v>
          </cell>
          <cell r="O52">
            <v>0</v>
          </cell>
        </row>
        <row r="53">
          <cell r="A53" t="str">
            <v>09-310</v>
          </cell>
          <cell r="C53">
            <v>1875189583.55</v>
          </cell>
          <cell r="D53">
            <v>0</v>
          </cell>
          <cell r="E53">
            <v>0</v>
          </cell>
          <cell r="F53">
            <v>0</v>
          </cell>
          <cell r="G53">
            <v>1875189583.55</v>
          </cell>
          <cell r="I53" t="str">
            <v>21-820</v>
          </cell>
          <cell r="K53">
            <v>0</v>
          </cell>
          <cell r="L53">
            <v>0</v>
          </cell>
          <cell r="M53">
            <v>0</v>
          </cell>
          <cell r="N53">
            <v>0</v>
          </cell>
          <cell r="O53">
            <v>0</v>
          </cell>
        </row>
        <row r="54">
          <cell r="A54" t="str">
            <v>09-350</v>
          </cell>
          <cell r="B54" t="str">
            <v>*</v>
          </cell>
          <cell r="C54">
            <v>102580079546.3</v>
          </cell>
          <cell r="D54">
            <v>0</v>
          </cell>
          <cell r="E54">
            <v>0</v>
          </cell>
          <cell r="F54">
            <v>0</v>
          </cell>
          <cell r="G54">
            <v>102580079546.3</v>
          </cell>
          <cell r="I54" t="str">
            <v>21-900</v>
          </cell>
          <cell r="J54" t="str">
            <v>*</v>
          </cell>
          <cell r="K54">
            <v>2336580</v>
          </cell>
          <cell r="L54">
            <v>0</v>
          </cell>
          <cell r="M54">
            <v>0</v>
          </cell>
          <cell r="N54">
            <v>0</v>
          </cell>
          <cell r="O54">
            <v>2336580</v>
          </cell>
        </row>
        <row r="55">
          <cell r="A55" t="str">
            <v>09-360</v>
          </cell>
          <cell r="C55">
            <v>11100848350.200001</v>
          </cell>
          <cell r="D55">
            <v>0</v>
          </cell>
          <cell r="E55">
            <v>0</v>
          </cell>
          <cell r="F55">
            <v>0</v>
          </cell>
          <cell r="G55">
            <v>11100848350.200001</v>
          </cell>
          <cell r="I55" t="str">
            <v>21-915</v>
          </cell>
          <cell r="K55">
            <v>2336580</v>
          </cell>
          <cell r="L55">
            <v>0</v>
          </cell>
          <cell r="M55">
            <v>0</v>
          </cell>
          <cell r="N55">
            <v>0</v>
          </cell>
          <cell r="O55">
            <v>2336580</v>
          </cell>
        </row>
        <row r="56">
          <cell r="A56" t="str">
            <v>09-370</v>
          </cell>
          <cell r="C56">
            <v>0</v>
          </cell>
          <cell r="D56">
            <v>0</v>
          </cell>
          <cell r="E56">
            <v>0</v>
          </cell>
          <cell r="F56">
            <v>0</v>
          </cell>
          <cell r="G56">
            <v>0</v>
          </cell>
        </row>
        <row r="57">
          <cell r="A57" t="str">
            <v>09-380</v>
          </cell>
          <cell r="C57">
            <v>0</v>
          </cell>
          <cell r="D57">
            <v>0</v>
          </cell>
          <cell r="E57">
            <v>0</v>
          </cell>
          <cell r="F57">
            <v>0</v>
          </cell>
          <cell r="G57">
            <v>0</v>
          </cell>
          <cell r="I57" t="str">
            <v>22-050</v>
          </cell>
          <cell r="J57" t="str">
            <v>*</v>
          </cell>
          <cell r="K57">
            <v>36551782.07</v>
          </cell>
          <cell r="L57">
            <v>0</v>
          </cell>
          <cell r="M57">
            <v>0</v>
          </cell>
          <cell r="N57">
            <v>0</v>
          </cell>
          <cell r="O57">
            <v>36551782.07</v>
          </cell>
        </row>
        <row r="58">
          <cell r="A58" t="str">
            <v>09-381</v>
          </cell>
          <cell r="C58">
            <v>9854207057.9599991</v>
          </cell>
          <cell r="D58">
            <v>0</v>
          </cell>
          <cell r="E58">
            <v>0</v>
          </cell>
          <cell r="F58">
            <v>0</v>
          </cell>
          <cell r="G58">
            <v>9854207057.9599991</v>
          </cell>
          <cell r="I58" t="str">
            <v>22-130</v>
          </cell>
          <cell r="J58" t="str">
            <v>*</v>
          </cell>
          <cell r="K58">
            <v>36551782.07</v>
          </cell>
          <cell r="L58">
            <v>0</v>
          </cell>
          <cell r="M58">
            <v>0</v>
          </cell>
          <cell r="N58">
            <v>0</v>
          </cell>
          <cell r="O58">
            <v>36551782.07</v>
          </cell>
        </row>
        <row r="59">
          <cell r="A59" t="str">
            <v>09-382</v>
          </cell>
          <cell r="C59">
            <v>6886841395.1599998</v>
          </cell>
          <cell r="D59">
            <v>0</v>
          </cell>
          <cell r="E59">
            <v>0</v>
          </cell>
          <cell r="F59">
            <v>0</v>
          </cell>
          <cell r="G59">
            <v>6886841395.1599998</v>
          </cell>
          <cell r="I59" t="str">
            <v>22-140</v>
          </cell>
          <cell r="J59" t="str">
            <v>*</v>
          </cell>
          <cell r="K59">
            <v>36551782.07</v>
          </cell>
          <cell r="L59">
            <v>0</v>
          </cell>
          <cell r="M59">
            <v>0</v>
          </cell>
          <cell r="N59">
            <v>0</v>
          </cell>
          <cell r="O59">
            <v>36551782.07</v>
          </cell>
        </row>
        <row r="60">
          <cell r="A60" t="str">
            <v>09-383</v>
          </cell>
          <cell r="C60">
            <v>98110551.489999995</v>
          </cell>
          <cell r="D60">
            <v>0</v>
          </cell>
          <cell r="E60">
            <v>0</v>
          </cell>
          <cell r="F60">
            <v>0</v>
          </cell>
          <cell r="G60">
            <v>98110551.489999995</v>
          </cell>
          <cell r="I60" t="str">
            <v>22-160</v>
          </cell>
          <cell r="K60">
            <v>245712.37</v>
          </cell>
          <cell r="L60">
            <v>0</v>
          </cell>
          <cell r="M60">
            <v>0</v>
          </cell>
          <cell r="N60">
            <v>0</v>
          </cell>
          <cell r="O60">
            <v>245712.37</v>
          </cell>
        </row>
        <row r="61">
          <cell r="A61" t="str">
            <v>09-384</v>
          </cell>
          <cell r="C61">
            <v>293672422.50999999</v>
          </cell>
          <cell r="D61">
            <v>0</v>
          </cell>
          <cell r="E61">
            <v>0</v>
          </cell>
          <cell r="F61">
            <v>0</v>
          </cell>
          <cell r="G61">
            <v>293672422.50999999</v>
          </cell>
          <cell r="I61" t="str">
            <v>22-200</v>
          </cell>
          <cell r="K61">
            <v>36306069.700000003</v>
          </cell>
          <cell r="L61">
            <v>0</v>
          </cell>
          <cell r="M61">
            <v>0</v>
          </cell>
          <cell r="N61">
            <v>0</v>
          </cell>
          <cell r="O61">
            <v>36306069.700000003</v>
          </cell>
        </row>
        <row r="62">
          <cell r="A62" t="str">
            <v>09-387</v>
          </cell>
          <cell r="C62">
            <v>18070541236.650002</v>
          </cell>
          <cell r="D62">
            <v>0</v>
          </cell>
          <cell r="E62">
            <v>0</v>
          </cell>
          <cell r="F62">
            <v>0</v>
          </cell>
          <cell r="G62">
            <v>18070541236.650002</v>
          </cell>
          <cell r="I62" t="str">
            <v>22-230</v>
          </cell>
          <cell r="K62">
            <v>0</v>
          </cell>
          <cell r="L62">
            <v>0</v>
          </cell>
          <cell r="M62">
            <v>0</v>
          </cell>
          <cell r="N62">
            <v>0</v>
          </cell>
          <cell r="O62">
            <v>0</v>
          </cell>
        </row>
        <row r="63">
          <cell r="A63" t="str">
            <v>09-391</v>
          </cell>
          <cell r="C63">
            <v>38072210205.760002</v>
          </cell>
          <cell r="D63">
            <v>0</v>
          </cell>
          <cell r="E63">
            <v>0</v>
          </cell>
          <cell r="F63">
            <v>0</v>
          </cell>
          <cell r="G63">
            <v>38072210205.760002</v>
          </cell>
          <cell r="I63" t="str">
            <v>22-440</v>
          </cell>
          <cell r="J63" t="str">
            <v>*</v>
          </cell>
          <cell r="K63">
            <v>0</v>
          </cell>
          <cell r="L63">
            <v>0</v>
          </cell>
          <cell r="M63">
            <v>0</v>
          </cell>
          <cell r="N63">
            <v>0</v>
          </cell>
          <cell r="O63">
            <v>0</v>
          </cell>
        </row>
        <row r="64">
          <cell r="A64" t="str">
            <v>09-392</v>
          </cell>
          <cell r="C64">
            <v>0</v>
          </cell>
          <cell r="D64">
            <v>0</v>
          </cell>
          <cell r="E64">
            <v>0</v>
          </cell>
          <cell r="F64">
            <v>0</v>
          </cell>
          <cell r="G64">
            <v>0</v>
          </cell>
          <cell r="I64" t="str">
            <v>22-455</v>
          </cell>
          <cell r="K64">
            <v>0</v>
          </cell>
          <cell r="L64">
            <v>0</v>
          </cell>
          <cell r="M64">
            <v>0</v>
          </cell>
          <cell r="N64">
            <v>0</v>
          </cell>
          <cell r="O64">
            <v>0</v>
          </cell>
        </row>
        <row r="65">
          <cell r="A65" t="str">
            <v>09-393</v>
          </cell>
          <cell r="C65">
            <v>186686826.52000001</v>
          </cell>
          <cell r="D65">
            <v>0</v>
          </cell>
          <cell r="E65">
            <v>0</v>
          </cell>
          <cell r="F65">
            <v>0</v>
          </cell>
          <cell r="G65">
            <v>186686826.52000001</v>
          </cell>
          <cell r="I65" t="str">
            <v>22-700</v>
          </cell>
          <cell r="J65" t="str">
            <v>*</v>
          </cell>
          <cell r="K65">
            <v>0</v>
          </cell>
          <cell r="L65">
            <v>0</v>
          </cell>
          <cell r="M65">
            <v>0</v>
          </cell>
          <cell r="N65">
            <v>0</v>
          </cell>
          <cell r="O65">
            <v>0</v>
          </cell>
        </row>
        <row r="66">
          <cell r="A66" t="str">
            <v>09-394</v>
          </cell>
          <cell r="C66">
            <v>9613842936.8899994</v>
          </cell>
          <cell r="D66">
            <v>0</v>
          </cell>
          <cell r="E66">
            <v>0</v>
          </cell>
          <cell r="F66">
            <v>0</v>
          </cell>
          <cell r="G66">
            <v>9613842936.8899994</v>
          </cell>
          <cell r="I66" t="str">
            <v>22-900</v>
          </cell>
          <cell r="J66" t="str">
            <v>*</v>
          </cell>
          <cell r="K66">
            <v>0</v>
          </cell>
          <cell r="L66">
            <v>0</v>
          </cell>
          <cell r="M66">
            <v>0</v>
          </cell>
          <cell r="N66">
            <v>0</v>
          </cell>
          <cell r="O66">
            <v>0</v>
          </cell>
        </row>
        <row r="67">
          <cell r="A67" t="str">
            <v>09-395</v>
          </cell>
          <cell r="C67">
            <v>8000534917.6700001</v>
          </cell>
          <cell r="D67">
            <v>0</v>
          </cell>
          <cell r="E67">
            <v>0</v>
          </cell>
          <cell r="F67">
            <v>0</v>
          </cell>
          <cell r="G67">
            <v>8000534917.6700001</v>
          </cell>
          <cell r="I67" t="str">
            <v>22-920</v>
          </cell>
          <cell r="J67" t="str">
            <v>*</v>
          </cell>
          <cell r="K67">
            <v>0</v>
          </cell>
          <cell r="L67">
            <v>0</v>
          </cell>
          <cell r="M67">
            <v>0</v>
          </cell>
          <cell r="N67">
            <v>0</v>
          </cell>
          <cell r="O67">
            <v>0</v>
          </cell>
        </row>
        <row r="68">
          <cell r="A68" t="str">
            <v>09-396</v>
          </cell>
          <cell r="C68">
            <v>84506923.390000001</v>
          </cell>
          <cell r="D68">
            <v>0</v>
          </cell>
          <cell r="E68">
            <v>0</v>
          </cell>
          <cell r="F68">
            <v>0</v>
          </cell>
          <cell r="G68">
            <v>84506923.390000001</v>
          </cell>
          <cell r="I68" t="str">
            <v>22-925</v>
          </cell>
          <cell r="K68">
            <v>0</v>
          </cell>
          <cell r="L68">
            <v>0</v>
          </cell>
          <cell r="M68">
            <v>0</v>
          </cell>
          <cell r="N68">
            <v>0</v>
          </cell>
          <cell r="O68">
            <v>0</v>
          </cell>
        </row>
        <row r="69">
          <cell r="A69" t="str">
            <v>09-397</v>
          </cell>
          <cell r="C69">
            <v>63868559.590000004</v>
          </cell>
          <cell r="D69">
            <v>0</v>
          </cell>
          <cell r="E69">
            <v>0</v>
          </cell>
          <cell r="F69">
            <v>0</v>
          </cell>
          <cell r="G69">
            <v>63868559.590000004</v>
          </cell>
          <cell r="I69" t="str">
            <v>22-935</v>
          </cell>
          <cell r="K69">
            <v>0</v>
          </cell>
          <cell r="L69">
            <v>0</v>
          </cell>
          <cell r="M69">
            <v>0</v>
          </cell>
          <cell r="N69">
            <v>0</v>
          </cell>
          <cell r="O69">
            <v>0</v>
          </cell>
        </row>
        <row r="70">
          <cell r="A70" t="str">
            <v>09-398</v>
          </cell>
          <cell r="C70">
            <v>0</v>
          </cell>
          <cell r="D70">
            <v>0</v>
          </cell>
          <cell r="E70">
            <v>0</v>
          </cell>
          <cell r="F70">
            <v>0</v>
          </cell>
          <cell r="G70">
            <v>0</v>
          </cell>
        </row>
        <row r="71">
          <cell r="A71" t="str">
            <v>09-399</v>
          </cell>
          <cell r="C71">
            <v>254208162.50999999</v>
          </cell>
          <cell r="D71">
            <v>0</v>
          </cell>
          <cell r="E71">
            <v>0</v>
          </cell>
          <cell r="F71">
            <v>0</v>
          </cell>
          <cell r="G71">
            <v>254208162.50999999</v>
          </cell>
          <cell r="I71" t="str">
            <v>27-000</v>
          </cell>
          <cell r="J71" t="str">
            <v>*</v>
          </cell>
          <cell r="K71">
            <v>0</v>
          </cell>
          <cell r="L71">
            <v>0</v>
          </cell>
          <cell r="M71">
            <v>0</v>
          </cell>
          <cell r="N71">
            <v>0</v>
          </cell>
          <cell r="O71">
            <v>0</v>
          </cell>
        </row>
        <row r="72">
          <cell r="A72" t="str">
            <v>09-400</v>
          </cell>
          <cell r="B72" t="str">
            <v>*</v>
          </cell>
          <cell r="C72">
            <v>5341297919.5999985</v>
          </cell>
          <cell r="D72">
            <v>-200000000</v>
          </cell>
          <cell r="E72">
            <v>0</v>
          </cell>
          <cell r="F72">
            <v>-200000000</v>
          </cell>
          <cell r="G72">
            <v>5141297919.5999985</v>
          </cell>
          <cell r="I72" t="str">
            <v>27-010</v>
          </cell>
          <cell r="J72" t="str">
            <v>*</v>
          </cell>
          <cell r="K72">
            <v>0</v>
          </cell>
          <cell r="L72">
            <v>0</v>
          </cell>
          <cell r="M72">
            <v>0</v>
          </cell>
          <cell r="N72">
            <v>0</v>
          </cell>
          <cell r="O72">
            <v>0</v>
          </cell>
        </row>
        <row r="73">
          <cell r="A73" t="str">
            <v>09-401</v>
          </cell>
          <cell r="C73">
            <v>2307177202.04</v>
          </cell>
          <cell r="D73">
            <v>0</v>
          </cell>
          <cell r="E73">
            <v>0</v>
          </cell>
          <cell r="F73">
            <v>0</v>
          </cell>
          <cell r="G73">
            <v>2307177202.04</v>
          </cell>
          <cell r="I73" t="str">
            <v>27-020</v>
          </cell>
          <cell r="K73">
            <v>0</v>
          </cell>
          <cell r="L73">
            <v>0</v>
          </cell>
          <cell r="M73">
            <v>0</v>
          </cell>
          <cell r="N73">
            <v>0</v>
          </cell>
          <cell r="O73">
            <v>0</v>
          </cell>
        </row>
        <row r="74">
          <cell r="A74" t="str">
            <v>09-402</v>
          </cell>
          <cell r="C74">
            <v>0</v>
          </cell>
          <cell r="D74">
            <v>0</v>
          </cell>
          <cell r="E74">
            <v>0</v>
          </cell>
          <cell r="F74">
            <v>0</v>
          </cell>
          <cell r="G74">
            <v>0</v>
          </cell>
          <cell r="I74" t="str">
            <v>27-350</v>
          </cell>
          <cell r="K74">
            <v>0</v>
          </cell>
          <cell r="L74">
            <v>0</v>
          </cell>
          <cell r="M74">
            <v>0</v>
          </cell>
          <cell r="N74">
            <v>0</v>
          </cell>
          <cell r="O74">
            <v>0</v>
          </cell>
        </row>
        <row r="75">
          <cell r="A75" t="str">
            <v>09-403</v>
          </cell>
          <cell r="C75">
            <v>0</v>
          </cell>
          <cell r="D75">
            <v>0</v>
          </cell>
          <cell r="E75">
            <v>0</v>
          </cell>
          <cell r="F75">
            <v>0</v>
          </cell>
          <cell r="G75">
            <v>0</v>
          </cell>
        </row>
        <row r="76">
          <cell r="A76" t="str">
            <v>09-404</v>
          </cell>
          <cell r="C76">
            <v>1029829591.25</v>
          </cell>
          <cell r="D76">
            <v>-200000000</v>
          </cell>
          <cell r="E76">
            <v>0</v>
          </cell>
          <cell r="F76">
            <v>-200000000</v>
          </cell>
          <cell r="G76">
            <v>829829591.25</v>
          </cell>
          <cell r="I76" t="str">
            <v>31-100</v>
          </cell>
          <cell r="J76" t="str">
            <v>*</v>
          </cell>
          <cell r="K76">
            <v>2838685587.1700001</v>
          </cell>
          <cell r="L76">
            <v>-53554223.719999999</v>
          </cell>
          <cell r="M76">
            <v>0</v>
          </cell>
          <cell r="N76">
            <v>-53554223.719999999</v>
          </cell>
          <cell r="O76">
            <v>2785131363.4499998</v>
          </cell>
        </row>
        <row r="77">
          <cell r="A77" t="str">
            <v>09-405</v>
          </cell>
          <cell r="C77">
            <v>0</v>
          </cell>
          <cell r="D77">
            <v>0</v>
          </cell>
          <cell r="E77">
            <v>0</v>
          </cell>
          <cell r="F77">
            <v>0</v>
          </cell>
          <cell r="G77">
            <v>0</v>
          </cell>
          <cell r="I77" t="str">
            <v>31-150</v>
          </cell>
          <cell r="J77" t="str">
            <v>*</v>
          </cell>
          <cell r="K77">
            <v>2732685587.1700001</v>
          </cell>
          <cell r="L77">
            <v>-47554223.719999999</v>
          </cell>
          <cell r="M77">
            <v>0</v>
          </cell>
          <cell r="N77">
            <v>-47554223.719999999</v>
          </cell>
          <cell r="O77">
            <v>2685131363.4499998</v>
          </cell>
        </row>
        <row r="78">
          <cell r="A78" t="str">
            <v>09-406</v>
          </cell>
          <cell r="C78">
            <v>9067700.3100000005</v>
          </cell>
          <cell r="D78">
            <v>0</v>
          </cell>
          <cell r="E78">
            <v>0</v>
          </cell>
          <cell r="F78">
            <v>0</v>
          </cell>
          <cell r="G78">
            <v>9067700.3100000005</v>
          </cell>
          <cell r="I78" t="str">
            <v>31-200</v>
          </cell>
          <cell r="K78">
            <v>0</v>
          </cell>
          <cell r="L78">
            <v>0</v>
          </cell>
          <cell r="M78">
            <v>0</v>
          </cell>
          <cell r="N78">
            <v>0</v>
          </cell>
          <cell r="O78">
            <v>0</v>
          </cell>
        </row>
        <row r="79">
          <cell r="A79" t="str">
            <v>09-407</v>
          </cell>
          <cell r="C79">
            <v>10534872.24</v>
          </cell>
          <cell r="D79">
            <v>0</v>
          </cell>
          <cell r="E79">
            <v>0</v>
          </cell>
          <cell r="F79">
            <v>0</v>
          </cell>
          <cell r="G79">
            <v>10534872.24</v>
          </cell>
          <cell r="I79" t="str">
            <v>31-250</v>
          </cell>
          <cell r="J79" t="str">
            <v>*</v>
          </cell>
          <cell r="K79">
            <v>1773896169.3299999</v>
          </cell>
          <cell r="L79">
            <v>-47554223.719999999</v>
          </cell>
          <cell r="M79">
            <v>0</v>
          </cell>
          <cell r="N79">
            <v>-47554223.719999999</v>
          </cell>
          <cell r="O79">
            <v>1726341945.6099999</v>
          </cell>
        </row>
        <row r="80">
          <cell r="A80" t="str">
            <v>09-408</v>
          </cell>
          <cell r="C80">
            <v>110540185.59999999</v>
          </cell>
          <cell r="D80">
            <v>0</v>
          </cell>
          <cell r="E80">
            <v>0</v>
          </cell>
          <cell r="F80">
            <v>0</v>
          </cell>
          <cell r="G80">
            <v>110540185.59999999</v>
          </cell>
          <cell r="I80" t="str">
            <v>31-270</v>
          </cell>
          <cell r="J80" t="str">
            <v>*</v>
          </cell>
          <cell r="K80">
            <v>0</v>
          </cell>
          <cell r="L80">
            <v>0</v>
          </cell>
          <cell r="M80">
            <v>0</v>
          </cell>
          <cell r="N80">
            <v>0</v>
          </cell>
          <cell r="O80">
            <v>0</v>
          </cell>
        </row>
        <row r="81">
          <cell r="A81" t="str">
            <v>09-409</v>
          </cell>
          <cell r="C81">
            <v>797313508.10000002</v>
          </cell>
          <cell r="D81">
            <v>0</v>
          </cell>
          <cell r="E81">
            <v>0</v>
          </cell>
          <cell r="F81">
            <v>0</v>
          </cell>
          <cell r="G81">
            <v>797313508.10000002</v>
          </cell>
          <cell r="I81" t="str">
            <v>31-271</v>
          </cell>
          <cell r="K81">
            <v>0</v>
          </cell>
          <cell r="L81">
            <v>0</v>
          </cell>
          <cell r="M81">
            <v>0</v>
          </cell>
          <cell r="N81">
            <v>0</v>
          </cell>
          <cell r="O81">
            <v>0</v>
          </cell>
        </row>
        <row r="82">
          <cell r="A82" t="str">
            <v>09-410</v>
          </cell>
          <cell r="C82">
            <v>0</v>
          </cell>
          <cell r="D82">
            <v>0</v>
          </cell>
          <cell r="E82">
            <v>0</v>
          </cell>
          <cell r="F82">
            <v>0</v>
          </cell>
          <cell r="G82">
            <v>0</v>
          </cell>
          <cell r="I82" t="str">
            <v>31-272</v>
          </cell>
          <cell r="K82">
            <v>0</v>
          </cell>
          <cell r="L82">
            <v>0</v>
          </cell>
          <cell r="M82">
            <v>0</v>
          </cell>
          <cell r="N82">
            <v>0</v>
          </cell>
          <cell r="O82">
            <v>0</v>
          </cell>
        </row>
        <row r="83">
          <cell r="A83" t="str">
            <v>09-411</v>
          </cell>
          <cell r="C83">
            <v>61203768.890000001</v>
          </cell>
          <cell r="D83">
            <v>0</v>
          </cell>
          <cell r="E83">
            <v>0</v>
          </cell>
          <cell r="F83">
            <v>0</v>
          </cell>
          <cell r="G83">
            <v>61203768.890000001</v>
          </cell>
          <cell r="I83" t="str">
            <v>31-273</v>
          </cell>
          <cell r="J83" t="str">
            <v>R</v>
          </cell>
          <cell r="K83">
            <v>0</v>
          </cell>
          <cell r="L83">
            <v>0</v>
          </cell>
          <cell r="M83">
            <v>0</v>
          </cell>
          <cell r="N83">
            <v>0</v>
          </cell>
          <cell r="O83">
            <v>0</v>
          </cell>
        </row>
        <row r="84">
          <cell r="A84" t="str">
            <v>09-412</v>
          </cell>
          <cell r="C84">
            <v>0</v>
          </cell>
          <cell r="D84">
            <v>0</v>
          </cell>
          <cell r="E84">
            <v>0</v>
          </cell>
          <cell r="F84">
            <v>0</v>
          </cell>
          <cell r="G84">
            <v>0</v>
          </cell>
          <cell r="I84" t="str">
            <v>31-280</v>
          </cell>
          <cell r="K84">
            <v>46253717.729999997</v>
          </cell>
          <cell r="L84">
            <v>-7411783.4299999997</v>
          </cell>
          <cell r="M84">
            <v>0</v>
          </cell>
          <cell r="N84">
            <v>-7411783.4299999997</v>
          </cell>
          <cell r="O84">
            <v>38841934.299999997</v>
          </cell>
        </row>
        <row r="85">
          <cell r="A85" t="str">
            <v>09-413</v>
          </cell>
          <cell r="C85">
            <v>0</v>
          </cell>
          <cell r="D85">
            <v>0</v>
          </cell>
          <cell r="E85">
            <v>0</v>
          </cell>
          <cell r="F85">
            <v>0</v>
          </cell>
          <cell r="G85">
            <v>0</v>
          </cell>
          <cell r="I85" t="str">
            <v>31-300</v>
          </cell>
          <cell r="K85">
            <v>40142440.289999999</v>
          </cell>
          <cell r="L85">
            <v>-40142440.289999999</v>
          </cell>
          <cell r="M85">
            <v>0</v>
          </cell>
          <cell r="N85">
            <v>-40142440.289999999</v>
          </cell>
          <cell r="O85">
            <v>0</v>
          </cell>
        </row>
        <row r="86">
          <cell r="A86" t="str">
            <v>09-414</v>
          </cell>
          <cell r="C86">
            <v>988282383.40999997</v>
          </cell>
          <cell r="D86">
            <v>0</v>
          </cell>
          <cell r="E86">
            <v>0</v>
          </cell>
          <cell r="F86">
            <v>0</v>
          </cell>
          <cell r="G86">
            <v>988282383.40999997</v>
          </cell>
          <cell r="I86" t="str">
            <v>31-320</v>
          </cell>
          <cell r="K86">
            <v>0</v>
          </cell>
          <cell r="L86">
            <v>0</v>
          </cell>
          <cell r="M86">
            <v>0</v>
          </cell>
          <cell r="N86">
            <v>0</v>
          </cell>
          <cell r="O86">
            <v>0</v>
          </cell>
        </row>
        <row r="87">
          <cell r="A87" t="str">
            <v>09-415</v>
          </cell>
          <cell r="C87">
            <v>13161871.98</v>
          </cell>
          <cell r="D87">
            <v>0</v>
          </cell>
          <cell r="E87">
            <v>0</v>
          </cell>
          <cell r="F87">
            <v>0</v>
          </cell>
          <cell r="G87">
            <v>13161871.98</v>
          </cell>
          <cell r="I87" t="str">
            <v>31-321</v>
          </cell>
          <cell r="K87">
            <v>0</v>
          </cell>
          <cell r="L87">
            <v>0</v>
          </cell>
          <cell r="M87">
            <v>0</v>
          </cell>
          <cell r="N87">
            <v>0</v>
          </cell>
          <cell r="O87">
            <v>0</v>
          </cell>
        </row>
        <row r="88">
          <cell r="A88" t="str">
            <v>09-416</v>
          </cell>
          <cell r="C88">
            <v>14186835.779999999</v>
          </cell>
          <cell r="D88">
            <v>0</v>
          </cell>
          <cell r="E88">
            <v>0</v>
          </cell>
          <cell r="F88">
            <v>0</v>
          </cell>
          <cell r="G88">
            <v>14186835.779999999</v>
          </cell>
          <cell r="I88" t="str">
            <v>31-322</v>
          </cell>
          <cell r="K88">
            <v>0</v>
          </cell>
          <cell r="L88">
            <v>0</v>
          </cell>
          <cell r="M88">
            <v>0</v>
          </cell>
          <cell r="N88">
            <v>0</v>
          </cell>
          <cell r="O88">
            <v>0</v>
          </cell>
        </row>
        <row r="89">
          <cell r="A89" t="str">
            <v>09-450</v>
          </cell>
          <cell r="B89" t="str">
            <v>*</v>
          </cell>
          <cell r="C89">
            <v>2395910137.8500004</v>
          </cell>
          <cell r="D89">
            <v>-104186000</v>
          </cell>
          <cell r="E89">
            <v>0</v>
          </cell>
          <cell r="F89">
            <v>-104186000</v>
          </cell>
          <cell r="G89">
            <v>2291724137.8500004</v>
          </cell>
          <cell r="I89" t="str">
            <v>31-340</v>
          </cell>
          <cell r="K89">
            <v>1687500011.3099999</v>
          </cell>
          <cell r="L89">
            <v>0</v>
          </cell>
          <cell r="M89">
            <v>0</v>
          </cell>
          <cell r="N89">
            <v>0</v>
          </cell>
          <cell r="O89">
            <v>1687500011.3099999</v>
          </cell>
        </row>
        <row r="90">
          <cell r="A90" t="str">
            <v>09-451</v>
          </cell>
          <cell r="C90">
            <v>1265894061.4400001</v>
          </cell>
          <cell r="D90">
            <v>-104186000</v>
          </cell>
          <cell r="E90">
            <v>0</v>
          </cell>
          <cell r="F90">
            <v>-104186000</v>
          </cell>
          <cell r="G90">
            <v>1161708061.4400001</v>
          </cell>
          <cell r="I90" t="str">
            <v>31-360</v>
          </cell>
          <cell r="K90">
            <v>0</v>
          </cell>
          <cell r="L90">
            <v>0</v>
          </cell>
          <cell r="M90">
            <v>0</v>
          </cell>
          <cell r="N90">
            <v>0</v>
          </cell>
          <cell r="O90">
            <v>0</v>
          </cell>
        </row>
        <row r="91">
          <cell r="A91" t="str">
            <v>09-452</v>
          </cell>
          <cell r="C91">
            <v>454806166.42000002</v>
          </cell>
          <cell r="D91">
            <v>0</v>
          </cell>
          <cell r="E91">
            <v>0</v>
          </cell>
          <cell r="F91">
            <v>0</v>
          </cell>
          <cell r="G91">
            <v>454806166.42000002</v>
          </cell>
          <cell r="I91" t="str">
            <v>31-400</v>
          </cell>
          <cell r="J91" t="str">
            <v>*</v>
          </cell>
          <cell r="K91">
            <v>958789417.84000003</v>
          </cell>
          <cell r="L91">
            <v>0</v>
          </cell>
          <cell r="M91">
            <v>0</v>
          </cell>
          <cell r="N91">
            <v>0</v>
          </cell>
          <cell r="O91">
            <v>958789417.84000003</v>
          </cell>
        </row>
        <row r="92">
          <cell r="A92" t="str">
            <v>09-453</v>
          </cell>
          <cell r="C92">
            <v>11365133.880000001</v>
          </cell>
          <cell r="D92">
            <v>0</v>
          </cell>
          <cell r="E92">
            <v>0</v>
          </cell>
          <cell r="F92">
            <v>0</v>
          </cell>
          <cell r="G92">
            <v>11365133.880000001</v>
          </cell>
          <cell r="I92" t="str">
            <v>31-401</v>
          </cell>
          <cell r="K92">
            <v>958789417.84000003</v>
          </cell>
          <cell r="L92">
            <v>0</v>
          </cell>
          <cell r="M92">
            <v>0</v>
          </cell>
          <cell r="N92">
            <v>0</v>
          </cell>
          <cell r="O92">
            <v>958789417.84000003</v>
          </cell>
        </row>
        <row r="93">
          <cell r="A93" t="str">
            <v>09-454</v>
          </cell>
          <cell r="C93">
            <v>2541035.25</v>
          </cell>
          <cell r="D93">
            <v>0</v>
          </cell>
          <cell r="E93">
            <v>0</v>
          </cell>
          <cell r="F93">
            <v>0</v>
          </cell>
          <cell r="G93">
            <v>2541035.25</v>
          </cell>
          <cell r="I93" t="str">
            <v>31-402</v>
          </cell>
          <cell r="K93">
            <v>0</v>
          </cell>
          <cell r="L93">
            <v>0</v>
          </cell>
          <cell r="M93">
            <v>0</v>
          </cell>
          <cell r="N93">
            <v>0</v>
          </cell>
          <cell r="O93">
            <v>0</v>
          </cell>
        </row>
        <row r="94">
          <cell r="A94" t="str">
            <v>09-455</v>
          </cell>
          <cell r="C94">
            <v>352134982.56</v>
          </cell>
          <cell r="D94">
            <v>0</v>
          </cell>
          <cell r="E94">
            <v>0</v>
          </cell>
          <cell r="F94">
            <v>0</v>
          </cell>
          <cell r="G94">
            <v>352134982.56</v>
          </cell>
          <cell r="I94" t="str">
            <v>31-403</v>
          </cell>
          <cell r="K94">
            <v>0</v>
          </cell>
          <cell r="L94">
            <v>0</v>
          </cell>
          <cell r="M94">
            <v>0</v>
          </cell>
          <cell r="N94">
            <v>0</v>
          </cell>
          <cell r="O94">
            <v>0</v>
          </cell>
        </row>
        <row r="95">
          <cell r="A95" t="str">
            <v>09-457</v>
          </cell>
          <cell r="C95">
            <v>0</v>
          </cell>
          <cell r="D95">
            <v>0</v>
          </cell>
          <cell r="E95">
            <v>0</v>
          </cell>
          <cell r="F95">
            <v>0</v>
          </cell>
          <cell r="G95">
            <v>0</v>
          </cell>
          <cell r="I95" t="str">
            <v>31-500</v>
          </cell>
          <cell r="J95" t="str">
            <v>*</v>
          </cell>
          <cell r="K95">
            <v>0</v>
          </cell>
          <cell r="L95">
            <v>0</v>
          </cell>
          <cell r="M95">
            <v>0</v>
          </cell>
          <cell r="N95">
            <v>0</v>
          </cell>
          <cell r="O95">
            <v>0</v>
          </cell>
        </row>
        <row r="96">
          <cell r="A96" t="str">
            <v>09-458</v>
          </cell>
          <cell r="C96">
            <v>0</v>
          </cell>
          <cell r="D96">
            <v>0</v>
          </cell>
          <cell r="E96">
            <v>0</v>
          </cell>
          <cell r="F96">
            <v>0</v>
          </cell>
          <cell r="G96">
            <v>0</v>
          </cell>
          <cell r="I96" t="str">
            <v>31-530</v>
          </cell>
          <cell r="K96">
            <v>0</v>
          </cell>
          <cell r="L96">
            <v>0</v>
          </cell>
          <cell r="M96">
            <v>0</v>
          </cell>
          <cell r="N96">
            <v>0</v>
          </cell>
          <cell r="O96">
            <v>0</v>
          </cell>
        </row>
        <row r="97">
          <cell r="A97" t="str">
            <v>09-459</v>
          </cell>
          <cell r="C97">
            <v>3632431.22</v>
          </cell>
          <cell r="D97">
            <v>0</v>
          </cell>
          <cell r="E97">
            <v>0</v>
          </cell>
          <cell r="F97">
            <v>0</v>
          </cell>
          <cell r="G97">
            <v>3632431.22</v>
          </cell>
          <cell r="I97" t="str">
            <v>31-800</v>
          </cell>
          <cell r="J97" t="str">
            <v>*</v>
          </cell>
          <cell r="K97">
            <v>0</v>
          </cell>
          <cell r="L97">
            <v>0</v>
          </cell>
          <cell r="M97">
            <v>0</v>
          </cell>
          <cell r="N97">
            <v>0</v>
          </cell>
          <cell r="O97">
            <v>0</v>
          </cell>
        </row>
        <row r="98">
          <cell r="A98" t="str">
            <v>09-460</v>
          </cell>
          <cell r="C98">
            <v>0</v>
          </cell>
          <cell r="D98">
            <v>0</v>
          </cell>
          <cell r="E98">
            <v>0</v>
          </cell>
          <cell r="F98">
            <v>0</v>
          </cell>
          <cell r="G98">
            <v>0</v>
          </cell>
          <cell r="I98" t="str">
            <v>31-801</v>
          </cell>
          <cell r="K98">
            <v>0</v>
          </cell>
          <cell r="L98">
            <v>0</v>
          </cell>
          <cell r="M98">
            <v>0</v>
          </cell>
          <cell r="N98">
            <v>0</v>
          </cell>
          <cell r="O98">
            <v>0</v>
          </cell>
        </row>
        <row r="99">
          <cell r="A99" t="str">
            <v>09-461</v>
          </cell>
          <cell r="C99">
            <v>0</v>
          </cell>
          <cell r="D99">
            <v>0</v>
          </cell>
          <cell r="E99">
            <v>0</v>
          </cell>
          <cell r="F99">
            <v>0</v>
          </cell>
          <cell r="G99">
            <v>0</v>
          </cell>
          <cell r="I99" t="str">
            <v>31-802</v>
          </cell>
          <cell r="K99">
            <v>0</v>
          </cell>
          <cell r="L99">
            <v>0</v>
          </cell>
          <cell r="M99">
            <v>0</v>
          </cell>
          <cell r="N99">
            <v>0</v>
          </cell>
          <cell r="O99">
            <v>0</v>
          </cell>
        </row>
        <row r="100">
          <cell r="A100" t="str">
            <v>09-462</v>
          </cell>
          <cell r="C100">
            <v>222151583.09999999</v>
          </cell>
          <cell r="D100">
            <v>0</v>
          </cell>
          <cell r="E100">
            <v>0</v>
          </cell>
          <cell r="F100">
            <v>0</v>
          </cell>
          <cell r="G100">
            <v>222151583.09999999</v>
          </cell>
          <cell r="I100" t="str">
            <v>31-803</v>
          </cell>
          <cell r="K100">
            <v>0</v>
          </cell>
          <cell r="L100">
            <v>0</v>
          </cell>
          <cell r="M100">
            <v>0</v>
          </cell>
          <cell r="N100">
            <v>0</v>
          </cell>
          <cell r="O100">
            <v>0</v>
          </cell>
        </row>
        <row r="101">
          <cell r="A101" t="str">
            <v>09-463</v>
          </cell>
          <cell r="C101">
            <v>0</v>
          </cell>
          <cell r="D101">
            <v>0</v>
          </cell>
          <cell r="E101">
            <v>0</v>
          </cell>
          <cell r="F101">
            <v>0</v>
          </cell>
          <cell r="G101">
            <v>0</v>
          </cell>
          <cell r="I101" t="str">
            <v>31-804</v>
          </cell>
          <cell r="K101">
            <v>0</v>
          </cell>
          <cell r="L101">
            <v>0</v>
          </cell>
          <cell r="M101">
            <v>0</v>
          </cell>
          <cell r="N101">
            <v>0</v>
          </cell>
          <cell r="O101">
            <v>0</v>
          </cell>
        </row>
        <row r="102">
          <cell r="A102" t="str">
            <v>09-464</v>
          </cell>
          <cell r="C102">
            <v>0</v>
          </cell>
          <cell r="D102">
            <v>0</v>
          </cell>
          <cell r="E102">
            <v>0</v>
          </cell>
          <cell r="F102">
            <v>0</v>
          </cell>
          <cell r="G102">
            <v>0</v>
          </cell>
          <cell r="I102" t="str">
            <v>31-805</v>
          </cell>
          <cell r="K102">
            <v>0</v>
          </cell>
          <cell r="L102">
            <v>0</v>
          </cell>
          <cell r="M102">
            <v>0</v>
          </cell>
          <cell r="N102">
            <v>0</v>
          </cell>
          <cell r="O102">
            <v>0</v>
          </cell>
        </row>
        <row r="103">
          <cell r="A103" t="str">
            <v>09-465</v>
          </cell>
          <cell r="C103">
            <v>79866572.060000002</v>
          </cell>
          <cell r="D103">
            <v>0</v>
          </cell>
          <cell r="E103">
            <v>0</v>
          </cell>
          <cell r="F103">
            <v>0</v>
          </cell>
          <cell r="G103">
            <v>79866572.060000002</v>
          </cell>
          <cell r="I103" t="str">
            <v>31-810</v>
          </cell>
          <cell r="J103" t="str">
            <v>*</v>
          </cell>
          <cell r="K103">
            <v>0</v>
          </cell>
          <cell r="L103">
            <v>0</v>
          </cell>
          <cell r="M103">
            <v>0</v>
          </cell>
          <cell r="N103">
            <v>0</v>
          </cell>
          <cell r="O103">
            <v>0</v>
          </cell>
        </row>
        <row r="104">
          <cell r="A104" t="str">
            <v>09-466</v>
          </cell>
          <cell r="C104">
            <v>0</v>
          </cell>
          <cell r="D104">
            <v>0</v>
          </cell>
          <cell r="E104">
            <v>0</v>
          </cell>
          <cell r="F104">
            <v>0</v>
          </cell>
          <cell r="G104">
            <v>0</v>
          </cell>
          <cell r="I104" t="str">
            <v>31-900</v>
          </cell>
          <cell r="J104" t="str">
            <v>*</v>
          </cell>
          <cell r="K104">
            <v>106000000</v>
          </cell>
          <cell r="L104">
            <v>-6000000</v>
          </cell>
          <cell r="M104">
            <v>0</v>
          </cell>
          <cell r="N104">
            <v>-6000000</v>
          </cell>
          <cell r="O104">
            <v>100000000</v>
          </cell>
        </row>
        <row r="105">
          <cell r="A105" t="str">
            <v>09-467</v>
          </cell>
          <cell r="C105">
            <v>3518171.92</v>
          </cell>
          <cell r="D105">
            <v>0</v>
          </cell>
          <cell r="E105">
            <v>0</v>
          </cell>
          <cell r="F105">
            <v>0</v>
          </cell>
          <cell r="G105">
            <v>3518171.92</v>
          </cell>
          <cell r="I105" t="str">
            <v>31-901</v>
          </cell>
          <cell r="K105">
            <v>100000000</v>
          </cell>
          <cell r="L105">
            <v>0</v>
          </cell>
          <cell r="M105">
            <v>0</v>
          </cell>
          <cell r="N105">
            <v>0</v>
          </cell>
          <cell r="O105">
            <v>100000000</v>
          </cell>
        </row>
        <row r="106">
          <cell r="A106" t="str">
            <v>09-500</v>
          </cell>
          <cell r="B106" t="str">
            <v>*</v>
          </cell>
          <cell r="C106">
            <v>2092067955.4499998</v>
          </cell>
          <cell r="D106">
            <v>0</v>
          </cell>
          <cell r="E106">
            <v>0</v>
          </cell>
          <cell r="F106">
            <v>0</v>
          </cell>
          <cell r="G106">
            <v>2092067955.4499998</v>
          </cell>
          <cell r="I106" t="str">
            <v>31-902</v>
          </cell>
          <cell r="K106">
            <v>6000000</v>
          </cell>
          <cell r="L106">
            <v>-6000000</v>
          </cell>
          <cell r="M106">
            <v>0</v>
          </cell>
          <cell r="N106">
            <v>-6000000</v>
          </cell>
          <cell r="O106">
            <v>0</v>
          </cell>
        </row>
        <row r="107">
          <cell r="A107" t="str">
            <v>09-510</v>
          </cell>
          <cell r="C107">
            <v>7879412.6200000001</v>
          </cell>
          <cell r="D107">
            <v>0</v>
          </cell>
          <cell r="E107">
            <v>0</v>
          </cell>
          <cell r="F107">
            <v>0</v>
          </cell>
          <cell r="G107">
            <v>7879412.6200000001</v>
          </cell>
          <cell r="I107" t="str">
            <v>31-903</v>
          </cell>
          <cell r="K107">
            <v>0</v>
          </cell>
          <cell r="L107">
            <v>0</v>
          </cell>
          <cell r="M107">
            <v>0</v>
          </cell>
          <cell r="N107">
            <v>0</v>
          </cell>
          <cell r="O107">
            <v>0</v>
          </cell>
        </row>
        <row r="108">
          <cell r="A108" t="str">
            <v>09-520</v>
          </cell>
          <cell r="C108">
            <v>1129968201.3</v>
          </cell>
          <cell r="D108">
            <v>0</v>
          </cell>
          <cell r="E108">
            <v>0</v>
          </cell>
          <cell r="F108">
            <v>0</v>
          </cell>
          <cell r="G108">
            <v>1129968201.3</v>
          </cell>
          <cell r="I108" t="str">
            <v>31-904</v>
          </cell>
          <cell r="K108">
            <v>0</v>
          </cell>
          <cell r="L108">
            <v>0</v>
          </cell>
          <cell r="M108">
            <v>0</v>
          </cell>
          <cell r="N108">
            <v>0</v>
          </cell>
          <cell r="O108">
            <v>0</v>
          </cell>
        </row>
        <row r="109">
          <cell r="A109" t="str">
            <v>09-530</v>
          </cell>
          <cell r="C109">
            <v>0</v>
          </cell>
          <cell r="D109">
            <v>0</v>
          </cell>
          <cell r="E109">
            <v>0</v>
          </cell>
          <cell r="F109">
            <v>0</v>
          </cell>
          <cell r="G109">
            <v>0</v>
          </cell>
          <cell r="I109" t="str">
            <v>31-905</v>
          </cell>
          <cell r="K109">
            <v>0</v>
          </cell>
          <cell r="L109">
            <v>0</v>
          </cell>
          <cell r="M109">
            <v>0</v>
          </cell>
          <cell r="N109">
            <v>0</v>
          </cell>
          <cell r="O109">
            <v>0</v>
          </cell>
        </row>
        <row r="110">
          <cell r="A110" t="str">
            <v>09-540</v>
          </cell>
          <cell r="C110">
            <v>752345853.44000006</v>
          </cell>
          <cell r="D110">
            <v>0</v>
          </cell>
          <cell r="E110">
            <v>0</v>
          </cell>
          <cell r="F110">
            <v>0</v>
          </cell>
          <cell r="G110">
            <v>752345853.44000006</v>
          </cell>
          <cell r="I110" t="str">
            <v>31-906</v>
          </cell>
          <cell r="K110">
            <v>0</v>
          </cell>
          <cell r="L110">
            <v>0</v>
          </cell>
          <cell r="M110">
            <v>0</v>
          </cell>
          <cell r="N110">
            <v>0</v>
          </cell>
          <cell r="O110">
            <v>0</v>
          </cell>
        </row>
        <row r="111">
          <cell r="A111" t="str">
            <v>09-550</v>
          </cell>
          <cell r="C111">
            <v>201874488.09</v>
          </cell>
          <cell r="D111">
            <v>0</v>
          </cell>
          <cell r="E111">
            <v>0</v>
          </cell>
          <cell r="F111">
            <v>0</v>
          </cell>
          <cell r="G111">
            <v>201874488.09</v>
          </cell>
          <cell r="I111" t="str">
            <v>31-950</v>
          </cell>
          <cell r="J111" t="str">
            <v>*</v>
          </cell>
          <cell r="K111">
            <v>0</v>
          </cell>
          <cell r="L111">
            <v>0</v>
          </cell>
          <cell r="M111">
            <v>0</v>
          </cell>
          <cell r="N111">
            <v>0</v>
          </cell>
          <cell r="O111">
            <v>0</v>
          </cell>
        </row>
        <row r="112">
          <cell r="A112" t="str">
            <v>09-800</v>
          </cell>
          <cell r="B112" t="str">
            <v>*</v>
          </cell>
          <cell r="C112">
            <v>0</v>
          </cell>
          <cell r="D112">
            <v>0</v>
          </cell>
          <cell r="E112">
            <v>0</v>
          </cell>
          <cell r="F112">
            <v>0</v>
          </cell>
          <cell r="G112">
            <v>0</v>
          </cell>
          <cell r="I112" t="str">
            <v>31-960</v>
          </cell>
          <cell r="K112">
            <v>0</v>
          </cell>
          <cell r="L112">
            <v>0</v>
          </cell>
          <cell r="M112">
            <v>0</v>
          </cell>
          <cell r="N112">
            <v>0</v>
          </cell>
          <cell r="O112">
            <v>0</v>
          </cell>
        </row>
        <row r="113">
          <cell r="A113" t="str">
            <v>09-900</v>
          </cell>
          <cell r="B113" t="str">
            <v>*</v>
          </cell>
          <cell r="C113">
            <v>169660199.24000001</v>
          </cell>
          <cell r="D113">
            <v>0</v>
          </cell>
          <cell r="E113">
            <v>0</v>
          </cell>
          <cell r="F113">
            <v>0</v>
          </cell>
          <cell r="G113">
            <v>169660199.24000001</v>
          </cell>
        </row>
        <row r="114">
          <cell r="A114" t="str">
            <v>09-901</v>
          </cell>
          <cell r="C114">
            <v>0</v>
          </cell>
          <cell r="D114">
            <v>0</v>
          </cell>
          <cell r="E114">
            <v>0</v>
          </cell>
          <cell r="F114">
            <v>0</v>
          </cell>
          <cell r="G114">
            <v>0</v>
          </cell>
          <cell r="I114" t="str">
            <v>32-000</v>
          </cell>
          <cell r="J114" t="str">
            <v>*</v>
          </cell>
          <cell r="K114">
            <v>129431596056.92003</v>
          </cell>
          <cell r="L114">
            <v>-50631776.280000001</v>
          </cell>
          <cell r="M114">
            <v>0</v>
          </cell>
          <cell r="N114">
            <v>-50631776.280000001</v>
          </cell>
          <cell r="O114">
            <v>129380964280.64</v>
          </cell>
        </row>
        <row r="115">
          <cell r="A115" t="str">
            <v>09-902</v>
          </cell>
          <cell r="C115">
            <v>0</v>
          </cell>
          <cell r="D115">
            <v>0</v>
          </cell>
          <cell r="E115">
            <v>0</v>
          </cell>
          <cell r="F115">
            <v>0</v>
          </cell>
          <cell r="G115">
            <v>0</v>
          </cell>
          <cell r="I115" t="str">
            <v>32-050</v>
          </cell>
          <cell r="J115" t="str">
            <v>*</v>
          </cell>
          <cell r="K115">
            <v>8178442909.4099998</v>
          </cell>
          <cell r="L115">
            <v>0</v>
          </cell>
          <cell r="M115">
            <v>0</v>
          </cell>
          <cell r="N115">
            <v>0</v>
          </cell>
          <cell r="O115">
            <v>8178442909.4099998</v>
          </cell>
        </row>
        <row r="116">
          <cell r="A116" t="str">
            <v>09-903</v>
          </cell>
          <cell r="C116">
            <v>169660199.24000001</v>
          </cell>
          <cell r="D116">
            <v>0</v>
          </cell>
          <cell r="E116">
            <v>0</v>
          </cell>
          <cell r="F116">
            <v>0</v>
          </cell>
          <cell r="G116">
            <v>169660199.24000001</v>
          </cell>
          <cell r="I116" t="str">
            <v>32-100</v>
          </cell>
          <cell r="J116" t="str">
            <v>*</v>
          </cell>
          <cell r="K116">
            <v>8178442909.4099998</v>
          </cell>
          <cell r="L116">
            <v>0</v>
          </cell>
          <cell r="M116">
            <v>0</v>
          </cell>
          <cell r="N116">
            <v>0</v>
          </cell>
          <cell r="O116">
            <v>8178442909.4099998</v>
          </cell>
        </row>
        <row r="117">
          <cell r="A117" t="str">
            <v>09-904</v>
          </cell>
          <cell r="C117">
            <v>0</v>
          </cell>
          <cell r="D117">
            <v>0</v>
          </cell>
          <cell r="E117">
            <v>0</v>
          </cell>
          <cell r="F117">
            <v>0</v>
          </cell>
          <cell r="G117">
            <v>0</v>
          </cell>
          <cell r="I117" t="str">
            <v>32-101</v>
          </cell>
          <cell r="K117">
            <v>8158165976.4399996</v>
          </cell>
          <cell r="L117">
            <v>0</v>
          </cell>
          <cell r="M117">
            <v>0</v>
          </cell>
          <cell r="N117">
            <v>0</v>
          </cell>
          <cell r="O117">
            <v>8158165976.4399996</v>
          </cell>
        </row>
        <row r="118">
          <cell r="I118" t="str">
            <v>32-102</v>
          </cell>
          <cell r="K118">
            <v>20276932.969999999</v>
          </cell>
          <cell r="L118">
            <v>0</v>
          </cell>
          <cell r="M118">
            <v>0</v>
          </cell>
          <cell r="N118">
            <v>0</v>
          </cell>
          <cell r="O118">
            <v>20276932.969999999</v>
          </cell>
        </row>
        <row r="119">
          <cell r="A119" t="str">
            <v>11-000</v>
          </cell>
          <cell r="B119" t="str">
            <v>*</v>
          </cell>
          <cell r="C119">
            <v>31955738738.419998</v>
          </cell>
          <cell r="D119">
            <v>0</v>
          </cell>
          <cell r="E119">
            <v>-64648356.899999999</v>
          </cell>
          <cell r="F119">
            <v>-64648356.899999999</v>
          </cell>
          <cell r="G119">
            <v>31891090381.519997</v>
          </cell>
          <cell r="I119" t="str">
            <v>32-103</v>
          </cell>
          <cell r="K119">
            <v>0</v>
          </cell>
          <cell r="L119">
            <v>0</v>
          </cell>
          <cell r="M119">
            <v>0</v>
          </cell>
          <cell r="N119">
            <v>0</v>
          </cell>
          <cell r="O119">
            <v>0</v>
          </cell>
        </row>
        <row r="120">
          <cell r="A120" t="str">
            <v>11-100</v>
          </cell>
          <cell r="C120">
            <v>0</v>
          </cell>
          <cell r="D120">
            <v>0</v>
          </cell>
          <cell r="E120">
            <v>0</v>
          </cell>
          <cell r="F120">
            <v>0</v>
          </cell>
          <cell r="G120">
            <v>0</v>
          </cell>
          <cell r="I120" t="str">
            <v>32-120</v>
          </cell>
          <cell r="J120" t="str">
            <v>*</v>
          </cell>
          <cell r="K120">
            <v>1157011750.0999999</v>
          </cell>
          <cell r="L120">
            <v>0</v>
          </cell>
          <cell r="M120">
            <v>0</v>
          </cell>
          <cell r="N120">
            <v>0</v>
          </cell>
          <cell r="O120">
            <v>1157011750.0999999</v>
          </cell>
        </row>
        <row r="121">
          <cell r="A121" t="str">
            <v>11-200</v>
          </cell>
          <cell r="C121">
            <v>0</v>
          </cell>
          <cell r="D121">
            <v>0</v>
          </cell>
          <cell r="E121">
            <v>0</v>
          </cell>
          <cell r="F121">
            <v>0</v>
          </cell>
          <cell r="G121">
            <v>0</v>
          </cell>
          <cell r="I121" t="str">
            <v>32-140</v>
          </cell>
          <cell r="J121" t="str">
            <v>*</v>
          </cell>
          <cell r="K121">
            <v>806649775.99000001</v>
          </cell>
          <cell r="L121">
            <v>0</v>
          </cell>
          <cell r="M121">
            <v>0</v>
          </cell>
          <cell r="N121">
            <v>0</v>
          </cell>
          <cell r="O121">
            <v>806649775.99000001</v>
          </cell>
        </row>
        <row r="122">
          <cell r="A122" t="str">
            <v>11-201</v>
          </cell>
          <cell r="C122">
            <v>0</v>
          </cell>
          <cell r="D122">
            <v>0</v>
          </cell>
          <cell r="E122">
            <v>0</v>
          </cell>
          <cell r="F122">
            <v>0</v>
          </cell>
          <cell r="G122">
            <v>0</v>
          </cell>
          <cell r="I122" t="str">
            <v>32-141</v>
          </cell>
          <cell r="K122">
            <v>17356856.239999998</v>
          </cell>
          <cell r="L122">
            <v>0</v>
          </cell>
          <cell r="M122">
            <v>0</v>
          </cell>
          <cell r="N122">
            <v>0</v>
          </cell>
          <cell r="O122">
            <v>17356856.239999998</v>
          </cell>
        </row>
        <row r="123">
          <cell r="A123" t="str">
            <v>11-202</v>
          </cell>
          <cell r="C123">
            <v>0</v>
          </cell>
          <cell r="D123">
            <v>0</v>
          </cell>
          <cell r="E123">
            <v>0</v>
          </cell>
          <cell r="F123">
            <v>0</v>
          </cell>
          <cell r="G123">
            <v>0</v>
          </cell>
          <cell r="I123" t="str">
            <v>32-142</v>
          </cell>
          <cell r="K123">
            <v>789292919.75</v>
          </cell>
          <cell r="L123">
            <v>0</v>
          </cell>
          <cell r="M123">
            <v>0</v>
          </cell>
          <cell r="N123">
            <v>0</v>
          </cell>
          <cell r="O123">
            <v>789292919.75</v>
          </cell>
        </row>
        <row r="124">
          <cell r="A124" t="str">
            <v>11-203</v>
          </cell>
          <cell r="B124" t="str">
            <v>R</v>
          </cell>
          <cell r="C124">
            <v>0</v>
          </cell>
          <cell r="D124">
            <v>0</v>
          </cell>
          <cell r="E124">
            <v>0</v>
          </cell>
          <cell r="F124">
            <v>0</v>
          </cell>
          <cell r="G124">
            <v>0</v>
          </cell>
          <cell r="I124" t="str">
            <v>32-143</v>
          </cell>
          <cell r="K124">
            <v>0</v>
          </cell>
          <cell r="L124">
            <v>0</v>
          </cell>
          <cell r="M124">
            <v>0</v>
          </cell>
          <cell r="N124">
            <v>0</v>
          </cell>
          <cell r="O124">
            <v>0</v>
          </cell>
        </row>
        <row r="125">
          <cell r="A125" t="str">
            <v>11-204</v>
          </cell>
          <cell r="C125">
            <v>0.91</v>
          </cell>
          <cell r="D125">
            <v>0</v>
          </cell>
          <cell r="E125">
            <v>0</v>
          </cell>
          <cell r="F125">
            <v>0</v>
          </cell>
          <cell r="G125">
            <v>0.91</v>
          </cell>
          <cell r="I125" t="str">
            <v>32-200</v>
          </cell>
          <cell r="J125" t="str">
            <v>*</v>
          </cell>
          <cell r="K125">
            <v>74889772039.449997</v>
          </cell>
          <cell r="L125">
            <v>0</v>
          </cell>
          <cell r="M125">
            <v>0</v>
          </cell>
          <cell r="N125">
            <v>0</v>
          </cell>
          <cell r="O125">
            <v>74889772039.449997</v>
          </cell>
        </row>
        <row r="126">
          <cell r="A126" t="str">
            <v>11-205</v>
          </cell>
          <cell r="C126">
            <v>0</v>
          </cell>
          <cell r="D126">
            <v>0</v>
          </cell>
          <cell r="E126">
            <v>0</v>
          </cell>
          <cell r="F126">
            <v>0</v>
          </cell>
          <cell r="G126">
            <v>0</v>
          </cell>
          <cell r="I126" t="str">
            <v>32-201</v>
          </cell>
          <cell r="K126">
            <v>3137791825.9099998</v>
          </cell>
          <cell r="L126">
            <v>0</v>
          </cell>
          <cell r="M126">
            <v>0</v>
          </cell>
          <cell r="N126">
            <v>0</v>
          </cell>
          <cell r="O126">
            <v>3137791825.9099998</v>
          </cell>
        </row>
        <row r="127">
          <cell r="A127" t="str">
            <v>11-206</v>
          </cell>
          <cell r="C127">
            <v>0</v>
          </cell>
          <cell r="D127">
            <v>0</v>
          </cell>
          <cell r="E127">
            <v>0</v>
          </cell>
          <cell r="F127">
            <v>0</v>
          </cell>
          <cell r="G127">
            <v>0</v>
          </cell>
          <cell r="I127" t="str">
            <v>32-202</v>
          </cell>
          <cell r="K127">
            <v>20573496852.560001</v>
          </cell>
          <cell r="L127">
            <v>0</v>
          </cell>
          <cell r="M127">
            <v>0</v>
          </cell>
          <cell r="N127">
            <v>0</v>
          </cell>
          <cell r="O127">
            <v>20573496852.560001</v>
          </cell>
        </row>
        <row r="128">
          <cell r="A128" t="str">
            <v>11-207</v>
          </cell>
          <cell r="C128">
            <v>0</v>
          </cell>
          <cell r="D128">
            <v>0</v>
          </cell>
          <cell r="E128">
            <v>0</v>
          </cell>
          <cell r="F128">
            <v>0</v>
          </cell>
          <cell r="G128">
            <v>0</v>
          </cell>
          <cell r="I128" t="str">
            <v>32-203</v>
          </cell>
          <cell r="K128">
            <v>4024789599.1700001</v>
          </cell>
          <cell r="L128">
            <v>0</v>
          </cell>
          <cell r="M128">
            <v>0</v>
          </cell>
          <cell r="N128">
            <v>0</v>
          </cell>
          <cell r="O128">
            <v>4024789599.1700001</v>
          </cell>
        </row>
        <row r="129">
          <cell r="A129" t="str">
            <v>11-220</v>
          </cell>
          <cell r="C129">
            <v>0</v>
          </cell>
          <cell r="D129">
            <v>0</v>
          </cell>
          <cell r="E129">
            <v>0</v>
          </cell>
          <cell r="F129">
            <v>0</v>
          </cell>
          <cell r="G129">
            <v>0</v>
          </cell>
          <cell r="I129" t="str">
            <v>32-204</v>
          </cell>
          <cell r="K129">
            <v>47153693761.809998</v>
          </cell>
          <cell r="L129">
            <v>0</v>
          </cell>
          <cell r="M129">
            <v>0</v>
          </cell>
          <cell r="N129">
            <v>0</v>
          </cell>
          <cell r="O129">
            <v>47153693761.809998</v>
          </cell>
        </row>
        <row r="130">
          <cell r="A130" t="str">
            <v>11-221</v>
          </cell>
          <cell r="C130">
            <v>0</v>
          </cell>
          <cell r="D130">
            <v>0</v>
          </cell>
          <cell r="E130">
            <v>0</v>
          </cell>
          <cell r="F130">
            <v>0</v>
          </cell>
          <cell r="G130">
            <v>0</v>
          </cell>
          <cell r="I130" t="str">
            <v>32-220</v>
          </cell>
          <cell r="J130" t="str">
            <v>*</v>
          </cell>
          <cell r="K130">
            <v>193338025.84999999</v>
          </cell>
          <cell r="L130">
            <v>0</v>
          </cell>
          <cell r="M130">
            <v>0</v>
          </cell>
          <cell r="N130">
            <v>0</v>
          </cell>
          <cell r="O130">
            <v>193338025.84999999</v>
          </cell>
        </row>
        <row r="131">
          <cell r="A131" t="str">
            <v>11-300</v>
          </cell>
          <cell r="C131">
            <v>0</v>
          </cell>
          <cell r="D131">
            <v>0</v>
          </cell>
          <cell r="E131">
            <v>0</v>
          </cell>
          <cell r="F131">
            <v>0</v>
          </cell>
          <cell r="G131">
            <v>0</v>
          </cell>
          <cell r="I131" t="str">
            <v>32-230</v>
          </cell>
          <cell r="J131" t="str">
            <v>*</v>
          </cell>
          <cell r="K131">
            <v>5788733884.0799999</v>
          </cell>
          <cell r="L131">
            <v>0</v>
          </cell>
          <cell r="M131">
            <v>0</v>
          </cell>
          <cell r="N131">
            <v>0</v>
          </cell>
          <cell r="O131">
            <v>5788733884.0799999</v>
          </cell>
        </row>
        <row r="132">
          <cell r="A132" t="str">
            <v>11-301</v>
          </cell>
          <cell r="C132">
            <v>0</v>
          </cell>
          <cell r="D132">
            <v>0</v>
          </cell>
          <cell r="E132">
            <v>0</v>
          </cell>
          <cell r="F132">
            <v>0</v>
          </cell>
          <cell r="G132">
            <v>0</v>
          </cell>
          <cell r="I132" t="str">
            <v>32-240</v>
          </cell>
          <cell r="J132" t="str">
            <v>*</v>
          </cell>
          <cell r="K132">
            <v>1798.25</v>
          </cell>
          <cell r="L132">
            <v>0</v>
          </cell>
          <cell r="M132">
            <v>0</v>
          </cell>
          <cell r="N132">
            <v>0</v>
          </cell>
          <cell r="O132">
            <v>1798.25</v>
          </cell>
        </row>
        <row r="133">
          <cell r="A133" t="str">
            <v>11-302</v>
          </cell>
          <cell r="C133">
            <v>0</v>
          </cell>
          <cell r="D133">
            <v>0</v>
          </cell>
          <cell r="E133">
            <v>0</v>
          </cell>
          <cell r="F133">
            <v>0</v>
          </cell>
          <cell r="G133">
            <v>0</v>
          </cell>
          <cell r="I133" t="str">
            <v>32-300</v>
          </cell>
          <cell r="J133" t="str">
            <v>*</v>
          </cell>
          <cell r="K133">
            <v>0</v>
          </cell>
          <cell r="L133">
            <v>0</v>
          </cell>
          <cell r="M133">
            <v>0</v>
          </cell>
          <cell r="N133">
            <v>0</v>
          </cell>
          <cell r="O133">
            <v>0</v>
          </cell>
        </row>
        <row r="134">
          <cell r="A134" t="str">
            <v>11-303</v>
          </cell>
          <cell r="B134" t="str">
            <v>R</v>
          </cell>
          <cell r="C134">
            <v>0</v>
          </cell>
          <cell r="D134">
            <v>0</v>
          </cell>
          <cell r="E134">
            <v>0</v>
          </cell>
          <cell r="F134">
            <v>0</v>
          </cell>
          <cell r="G134">
            <v>0</v>
          </cell>
          <cell r="I134" t="str">
            <v>32-301</v>
          </cell>
          <cell r="K134">
            <v>0</v>
          </cell>
          <cell r="L134">
            <v>0</v>
          </cell>
          <cell r="M134">
            <v>0</v>
          </cell>
          <cell r="N134">
            <v>0</v>
          </cell>
          <cell r="O134">
            <v>0</v>
          </cell>
        </row>
        <row r="135">
          <cell r="A135" t="str">
            <v>11-320</v>
          </cell>
          <cell r="C135">
            <v>0</v>
          </cell>
          <cell r="D135">
            <v>0</v>
          </cell>
          <cell r="E135">
            <v>0</v>
          </cell>
          <cell r="F135">
            <v>0</v>
          </cell>
          <cell r="G135">
            <v>0</v>
          </cell>
          <cell r="I135" t="str">
            <v>32-400</v>
          </cell>
          <cell r="J135" t="str">
            <v>*</v>
          </cell>
          <cell r="K135">
            <v>6841210919.4300003</v>
          </cell>
          <cell r="L135">
            <v>47554223.719999999</v>
          </cell>
          <cell r="M135">
            <v>0</v>
          </cell>
          <cell r="N135">
            <v>47554223.719999999</v>
          </cell>
          <cell r="O135">
            <v>6888765143.1500006</v>
          </cell>
        </row>
        <row r="136">
          <cell r="A136" t="str">
            <v>11-321</v>
          </cell>
          <cell r="C136">
            <v>0</v>
          </cell>
          <cell r="D136">
            <v>0</v>
          </cell>
          <cell r="E136">
            <v>0</v>
          </cell>
          <cell r="F136">
            <v>0</v>
          </cell>
          <cell r="G136">
            <v>0</v>
          </cell>
          <cell r="I136" t="str">
            <v>32-410</v>
          </cell>
          <cell r="J136" t="str">
            <v>*</v>
          </cell>
          <cell r="K136">
            <v>0</v>
          </cell>
          <cell r="L136">
            <v>47554223.719999999</v>
          </cell>
          <cell r="M136">
            <v>0</v>
          </cell>
          <cell r="N136">
            <v>47554223.719999999</v>
          </cell>
          <cell r="O136">
            <v>47554223.719999999</v>
          </cell>
        </row>
        <row r="137">
          <cell r="A137" t="str">
            <v>11-400</v>
          </cell>
          <cell r="C137">
            <v>0</v>
          </cell>
          <cell r="D137">
            <v>0</v>
          </cell>
          <cell r="E137">
            <v>0</v>
          </cell>
          <cell r="F137">
            <v>0</v>
          </cell>
          <cell r="G137">
            <v>0</v>
          </cell>
          <cell r="I137" t="str">
            <v>32-411</v>
          </cell>
          <cell r="K137">
            <v>0</v>
          </cell>
          <cell r="L137">
            <v>7411783.4299999997</v>
          </cell>
          <cell r="M137">
            <v>0</v>
          </cell>
          <cell r="N137">
            <v>7411783.4299999997</v>
          </cell>
          <cell r="O137">
            <v>7411783.4299999997</v>
          </cell>
        </row>
        <row r="138">
          <cell r="A138" t="str">
            <v>11-401</v>
          </cell>
          <cell r="C138">
            <v>0</v>
          </cell>
          <cell r="D138">
            <v>0</v>
          </cell>
          <cell r="E138">
            <v>0</v>
          </cell>
          <cell r="F138">
            <v>0</v>
          </cell>
          <cell r="G138">
            <v>0</v>
          </cell>
          <cell r="I138" t="str">
            <v>32-412</v>
          </cell>
          <cell r="K138">
            <v>0</v>
          </cell>
          <cell r="L138">
            <v>40142440.289999999</v>
          </cell>
          <cell r="M138">
            <v>0</v>
          </cell>
          <cell r="N138">
            <v>40142440.289999999</v>
          </cell>
          <cell r="O138">
            <v>40142440.289999999</v>
          </cell>
        </row>
        <row r="139">
          <cell r="A139" t="str">
            <v>11-402</v>
          </cell>
          <cell r="C139">
            <v>0</v>
          </cell>
          <cell r="D139">
            <v>0</v>
          </cell>
          <cell r="E139">
            <v>0</v>
          </cell>
          <cell r="F139">
            <v>0</v>
          </cell>
          <cell r="G139">
            <v>0</v>
          </cell>
          <cell r="I139" t="str">
            <v>32-413</v>
          </cell>
          <cell r="K139">
            <v>0</v>
          </cell>
          <cell r="L139">
            <v>0</v>
          </cell>
          <cell r="M139">
            <v>0</v>
          </cell>
          <cell r="N139">
            <v>0</v>
          </cell>
          <cell r="O139">
            <v>0</v>
          </cell>
        </row>
        <row r="140">
          <cell r="A140" t="str">
            <v>11-403</v>
          </cell>
          <cell r="C140">
            <v>0</v>
          </cell>
          <cell r="D140">
            <v>0</v>
          </cell>
          <cell r="E140">
            <v>0</v>
          </cell>
          <cell r="F140">
            <v>0</v>
          </cell>
          <cell r="G140">
            <v>0</v>
          </cell>
          <cell r="I140" t="str">
            <v>32-414</v>
          </cell>
          <cell r="K140">
            <v>0</v>
          </cell>
          <cell r="L140">
            <v>0</v>
          </cell>
          <cell r="M140">
            <v>0</v>
          </cell>
          <cell r="N140">
            <v>0</v>
          </cell>
          <cell r="O140">
            <v>0</v>
          </cell>
        </row>
        <row r="141">
          <cell r="A141" t="str">
            <v>11-760</v>
          </cell>
          <cell r="C141">
            <v>0</v>
          </cell>
          <cell r="D141">
            <v>0</v>
          </cell>
          <cell r="E141">
            <v>0</v>
          </cell>
          <cell r="F141">
            <v>0</v>
          </cell>
          <cell r="G141">
            <v>0</v>
          </cell>
          <cell r="I141" t="str">
            <v>32-420</v>
          </cell>
          <cell r="J141" t="str">
            <v>*</v>
          </cell>
          <cell r="K141">
            <v>6350465640.2299995</v>
          </cell>
          <cell r="L141">
            <v>0</v>
          </cell>
          <cell r="M141">
            <v>0</v>
          </cell>
          <cell r="N141">
            <v>0</v>
          </cell>
          <cell r="O141">
            <v>6350465640.2299995</v>
          </cell>
        </row>
        <row r="142">
          <cell r="A142" t="str">
            <v>11-770</v>
          </cell>
          <cell r="C142">
            <v>24931700</v>
          </cell>
          <cell r="D142">
            <v>0</v>
          </cell>
          <cell r="E142">
            <v>0</v>
          </cell>
          <cell r="F142">
            <v>0</v>
          </cell>
          <cell r="G142">
            <v>24931700</v>
          </cell>
          <cell r="I142" t="str">
            <v>32-421</v>
          </cell>
          <cell r="K142">
            <v>4106613184.6999998</v>
          </cell>
          <cell r="L142">
            <v>0</v>
          </cell>
          <cell r="M142">
            <v>0</v>
          </cell>
          <cell r="N142">
            <v>0</v>
          </cell>
          <cell r="O142">
            <v>4106613184.6999998</v>
          </cell>
        </row>
        <row r="143">
          <cell r="A143" t="str">
            <v>11-775</v>
          </cell>
          <cell r="C143">
            <v>0</v>
          </cell>
          <cell r="D143">
            <v>0</v>
          </cell>
          <cell r="E143">
            <v>0</v>
          </cell>
          <cell r="F143">
            <v>0</v>
          </cell>
          <cell r="G143">
            <v>0</v>
          </cell>
          <cell r="I143" t="str">
            <v>32-422</v>
          </cell>
          <cell r="K143">
            <v>123000000</v>
          </cell>
          <cell r="L143">
            <v>0</v>
          </cell>
          <cell r="M143">
            <v>0</v>
          </cell>
          <cell r="N143">
            <v>0</v>
          </cell>
          <cell r="O143">
            <v>123000000</v>
          </cell>
        </row>
        <row r="144">
          <cell r="A144" t="str">
            <v>11-800</v>
          </cell>
          <cell r="C144">
            <v>31930807037.509998</v>
          </cell>
          <cell r="D144">
            <v>0</v>
          </cell>
          <cell r="E144">
            <v>-64648356.899999999</v>
          </cell>
          <cell r="F144">
            <v>-64648356.899999999</v>
          </cell>
          <cell r="G144">
            <v>31866158680.609997</v>
          </cell>
          <cell r="I144" t="str">
            <v>32-423</v>
          </cell>
          <cell r="K144">
            <v>0</v>
          </cell>
          <cell r="L144">
            <v>0</v>
          </cell>
          <cell r="M144">
            <v>0</v>
          </cell>
          <cell r="N144">
            <v>0</v>
          </cell>
          <cell r="O144">
            <v>0</v>
          </cell>
        </row>
        <row r="145">
          <cell r="A145" t="str">
            <v>11-805</v>
          </cell>
          <cell r="C145">
            <v>0</v>
          </cell>
          <cell r="D145">
            <v>0</v>
          </cell>
          <cell r="E145">
            <v>0</v>
          </cell>
          <cell r="F145">
            <v>0</v>
          </cell>
          <cell r="G145">
            <v>0</v>
          </cell>
          <cell r="I145" t="str">
            <v>32-424</v>
          </cell>
          <cell r="K145">
            <v>2120852455.53</v>
          </cell>
          <cell r="L145">
            <v>0</v>
          </cell>
          <cell r="M145">
            <v>0</v>
          </cell>
          <cell r="N145">
            <v>0</v>
          </cell>
          <cell r="O145">
            <v>2120852455.53</v>
          </cell>
        </row>
        <row r="146">
          <cell r="A146" t="str">
            <v>11-810</v>
          </cell>
          <cell r="C146">
            <v>0</v>
          </cell>
          <cell r="D146">
            <v>0</v>
          </cell>
          <cell r="E146">
            <v>0</v>
          </cell>
          <cell r="F146">
            <v>0</v>
          </cell>
          <cell r="G146">
            <v>0</v>
          </cell>
          <cell r="I146" t="str">
            <v>32-430</v>
          </cell>
          <cell r="J146" t="str">
            <v>*</v>
          </cell>
          <cell r="K146">
            <v>83501789.519999996</v>
          </cell>
          <cell r="L146">
            <v>0</v>
          </cell>
          <cell r="M146">
            <v>0</v>
          </cell>
          <cell r="N146">
            <v>0</v>
          </cell>
          <cell r="O146">
            <v>83501789.519999996</v>
          </cell>
        </row>
        <row r="147">
          <cell r="A147" t="str">
            <v>11-815</v>
          </cell>
          <cell r="C147">
            <v>0</v>
          </cell>
          <cell r="D147">
            <v>0</v>
          </cell>
          <cell r="E147">
            <v>0</v>
          </cell>
          <cell r="F147">
            <v>0</v>
          </cell>
          <cell r="G147">
            <v>0</v>
          </cell>
          <cell r="I147" t="str">
            <v>32-431</v>
          </cell>
          <cell r="K147">
            <v>10.58</v>
          </cell>
          <cell r="L147">
            <v>0</v>
          </cell>
          <cell r="M147">
            <v>0</v>
          </cell>
          <cell r="N147">
            <v>0</v>
          </cell>
          <cell r="O147">
            <v>10.58</v>
          </cell>
        </row>
        <row r="148">
          <cell r="A148" t="str">
            <v>11-910</v>
          </cell>
          <cell r="C148">
            <v>0</v>
          </cell>
          <cell r="D148">
            <v>0</v>
          </cell>
          <cell r="E148">
            <v>0</v>
          </cell>
          <cell r="F148">
            <v>0</v>
          </cell>
          <cell r="G148">
            <v>0</v>
          </cell>
          <cell r="I148" t="str">
            <v>32-432</v>
          </cell>
          <cell r="K148">
            <v>83501778.939999998</v>
          </cell>
          <cell r="L148">
            <v>0</v>
          </cell>
          <cell r="M148">
            <v>0</v>
          </cell>
          <cell r="N148">
            <v>0</v>
          </cell>
          <cell r="O148">
            <v>83501778.939999998</v>
          </cell>
        </row>
        <row r="149">
          <cell r="I149" t="str">
            <v>32-440</v>
          </cell>
          <cell r="J149" t="str">
            <v>*</v>
          </cell>
          <cell r="K149">
            <v>407243489.68000001</v>
          </cell>
          <cell r="L149">
            <v>0</v>
          </cell>
          <cell r="M149">
            <v>0</v>
          </cell>
          <cell r="N149">
            <v>0</v>
          </cell>
          <cell r="O149">
            <v>407243489.68000001</v>
          </cell>
        </row>
        <row r="150">
          <cell r="A150" t="str">
            <v>14-000</v>
          </cell>
          <cell r="B150" t="str">
            <v>*</v>
          </cell>
          <cell r="C150">
            <v>1129258629.02</v>
          </cell>
          <cell r="D150">
            <v>0</v>
          </cell>
          <cell r="E150">
            <v>0</v>
          </cell>
          <cell r="F150">
            <v>0</v>
          </cell>
          <cell r="G150">
            <v>1129258629.02</v>
          </cell>
          <cell r="I150" t="str">
            <v>32-441</v>
          </cell>
          <cell r="K150">
            <v>2.48</v>
          </cell>
          <cell r="L150">
            <v>0</v>
          </cell>
          <cell r="M150">
            <v>0</v>
          </cell>
          <cell r="N150">
            <v>0</v>
          </cell>
          <cell r="O150">
            <v>2.48</v>
          </cell>
        </row>
        <row r="151">
          <cell r="A151" t="str">
            <v>14-100</v>
          </cell>
          <cell r="B151" t="str">
            <v>R</v>
          </cell>
          <cell r="C151">
            <v>1129258629.02</v>
          </cell>
          <cell r="D151">
            <v>0</v>
          </cell>
          <cell r="E151">
            <v>0</v>
          </cell>
          <cell r="F151">
            <v>0</v>
          </cell>
          <cell r="G151">
            <v>1129258629.02</v>
          </cell>
          <cell r="I151" t="str">
            <v>32-442</v>
          </cell>
          <cell r="K151">
            <v>407243487.19999999</v>
          </cell>
          <cell r="L151">
            <v>0</v>
          </cell>
          <cell r="M151">
            <v>0</v>
          </cell>
          <cell r="N151">
            <v>0</v>
          </cell>
          <cell r="O151">
            <v>407243487.19999999</v>
          </cell>
        </row>
        <row r="152">
          <cell r="I152" t="str">
            <v>32-500</v>
          </cell>
          <cell r="J152" t="str">
            <v>*</v>
          </cell>
          <cell r="K152">
            <v>29489353787.040001</v>
          </cell>
          <cell r="L152">
            <v>6000000</v>
          </cell>
          <cell r="M152">
            <v>0</v>
          </cell>
          <cell r="N152">
            <v>6000000</v>
          </cell>
          <cell r="O152">
            <v>29495353787.040001</v>
          </cell>
        </row>
        <row r="153">
          <cell r="A153" t="str">
            <v>15-000</v>
          </cell>
          <cell r="B153" t="str">
            <v>*</v>
          </cell>
          <cell r="C153">
            <v>98550000</v>
          </cell>
          <cell r="D153">
            <v>0</v>
          </cell>
          <cell r="E153">
            <v>0</v>
          </cell>
          <cell r="F153">
            <v>0</v>
          </cell>
          <cell r="G153">
            <v>98550000</v>
          </cell>
          <cell r="I153" t="str">
            <v>32-550</v>
          </cell>
          <cell r="J153" t="str">
            <v>*</v>
          </cell>
          <cell r="K153">
            <v>22911861647.580002</v>
          </cell>
          <cell r="L153">
            <v>6000000</v>
          </cell>
          <cell r="M153">
            <v>0</v>
          </cell>
          <cell r="N153">
            <v>6000000</v>
          </cell>
          <cell r="O153">
            <v>22917861647.580002</v>
          </cell>
        </row>
        <row r="154">
          <cell r="A154" t="str">
            <v>15-001</v>
          </cell>
          <cell r="C154">
            <v>98550000</v>
          </cell>
          <cell r="D154">
            <v>0</v>
          </cell>
          <cell r="E154">
            <v>0</v>
          </cell>
          <cell r="F154">
            <v>0</v>
          </cell>
          <cell r="G154">
            <v>98550000</v>
          </cell>
          <cell r="I154" t="str">
            <v>32-552</v>
          </cell>
          <cell r="K154">
            <v>11620748938.93</v>
          </cell>
          <cell r="L154">
            <v>0</v>
          </cell>
          <cell r="M154">
            <v>0</v>
          </cell>
          <cell r="N154">
            <v>0</v>
          </cell>
          <cell r="O154">
            <v>11620748938.93</v>
          </cell>
        </row>
        <row r="155">
          <cell r="A155" t="str">
            <v>15-002</v>
          </cell>
          <cell r="C155">
            <v>0</v>
          </cell>
          <cell r="D155">
            <v>0</v>
          </cell>
          <cell r="E155">
            <v>0</v>
          </cell>
          <cell r="F155">
            <v>0</v>
          </cell>
          <cell r="G155">
            <v>0</v>
          </cell>
          <cell r="I155" t="str">
            <v>32-553</v>
          </cell>
          <cell r="K155">
            <v>7290318470.54</v>
          </cell>
          <cell r="L155">
            <v>6000000</v>
          </cell>
          <cell r="M155">
            <v>0</v>
          </cell>
          <cell r="N155">
            <v>6000000</v>
          </cell>
          <cell r="O155">
            <v>7296318470.54</v>
          </cell>
        </row>
        <row r="156">
          <cell r="A156" t="str">
            <v>15-003</v>
          </cell>
          <cell r="C156">
            <v>0</v>
          </cell>
          <cell r="D156">
            <v>0</v>
          </cell>
          <cell r="E156">
            <v>0</v>
          </cell>
          <cell r="F156">
            <v>0</v>
          </cell>
          <cell r="G156">
            <v>0</v>
          </cell>
          <cell r="I156" t="str">
            <v>32-554</v>
          </cell>
          <cell r="K156">
            <v>3425007928.73</v>
          </cell>
          <cell r="L156">
            <v>0</v>
          </cell>
          <cell r="M156">
            <v>0</v>
          </cell>
          <cell r="N156">
            <v>0</v>
          </cell>
          <cell r="O156">
            <v>3425007928.73</v>
          </cell>
        </row>
        <row r="157">
          <cell r="I157" t="str">
            <v>32-555</v>
          </cell>
          <cell r="K157">
            <v>575786309.38</v>
          </cell>
          <cell r="L157">
            <v>0</v>
          </cell>
          <cell r="M157">
            <v>0</v>
          </cell>
          <cell r="N157">
            <v>0</v>
          </cell>
          <cell r="O157">
            <v>575786309.38</v>
          </cell>
        </row>
        <row r="158">
          <cell r="A158" t="str">
            <v>17-000</v>
          </cell>
          <cell r="B158" t="str">
            <v>*</v>
          </cell>
          <cell r="C158">
            <v>772691536.52999997</v>
          </cell>
          <cell r="D158">
            <v>0</v>
          </cell>
          <cell r="E158">
            <v>0</v>
          </cell>
          <cell r="F158">
            <v>0</v>
          </cell>
          <cell r="G158">
            <v>772691536.52999997</v>
          </cell>
          <cell r="I158" t="str">
            <v>32-556</v>
          </cell>
          <cell r="K158">
            <v>0</v>
          </cell>
          <cell r="L158">
            <v>0</v>
          </cell>
          <cell r="M158">
            <v>0</v>
          </cell>
          <cell r="N158">
            <v>0</v>
          </cell>
          <cell r="O158">
            <v>0</v>
          </cell>
        </row>
        <row r="159">
          <cell r="A159" t="str">
            <v>17-100</v>
          </cell>
          <cell r="C159">
            <v>31236336.989999998</v>
          </cell>
          <cell r="D159">
            <v>0</v>
          </cell>
          <cell r="E159">
            <v>0</v>
          </cell>
          <cell r="F159">
            <v>0</v>
          </cell>
          <cell r="G159">
            <v>31236336.989999998</v>
          </cell>
          <cell r="I159" t="str">
            <v>32-557</v>
          </cell>
          <cell r="K159">
            <v>0</v>
          </cell>
          <cell r="L159">
            <v>0</v>
          </cell>
          <cell r="M159">
            <v>0</v>
          </cell>
          <cell r="N159">
            <v>0</v>
          </cell>
          <cell r="O159">
            <v>0</v>
          </cell>
        </row>
        <row r="160">
          <cell r="A160" t="str">
            <v>17-101</v>
          </cell>
          <cell r="C160">
            <v>493873974.54000002</v>
          </cell>
          <cell r="D160">
            <v>0</v>
          </cell>
          <cell r="E160">
            <v>0</v>
          </cell>
          <cell r="F160">
            <v>0</v>
          </cell>
          <cell r="G160">
            <v>493873974.54000002</v>
          </cell>
          <cell r="I160" t="str">
            <v>32-610</v>
          </cell>
          <cell r="J160" t="str">
            <v>*</v>
          </cell>
          <cell r="K160">
            <v>5445965547.9899998</v>
          </cell>
          <cell r="L160">
            <v>0</v>
          </cell>
          <cell r="M160">
            <v>0</v>
          </cell>
          <cell r="N160">
            <v>0</v>
          </cell>
          <cell r="O160">
            <v>5445965547.9899998</v>
          </cell>
        </row>
        <row r="161">
          <cell r="A161" t="str">
            <v>17-102</v>
          </cell>
          <cell r="C161">
            <v>247581225</v>
          </cell>
          <cell r="D161">
            <v>0</v>
          </cell>
          <cell r="E161">
            <v>0</v>
          </cell>
          <cell r="F161">
            <v>0</v>
          </cell>
          <cell r="G161">
            <v>247581225</v>
          </cell>
          <cell r="I161" t="str">
            <v>32-611</v>
          </cell>
          <cell r="K161">
            <v>800154209.60000002</v>
          </cell>
          <cell r="L161">
            <v>0</v>
          </cell>
          <cell r="M161">
            <v>0</v>
          </cell>
          <cell r="N161">
            <v>0</v>
          </cell>
          <cell r="O161">
            <v>800154209.60000002</v>
          </cell>
        </row>
        <row r="162">
          <cell r="A162" t="str">
            <v>17-200</v>
          </cell>
          <cell r="C162">
            <v>0</v>
          </cell>
          <cell r="D162">
            <v>0</v>
          </cell>
          <cell r="E162">
            <v>0</v>
          </cell>
          <cell r="F162">
            <v>0</v>
          </cell>
          <cell r="G162">
            <v>0</v>
          </cell>
          <cell r="I162" t="str">
            <v>32-612</v>
          </cell>
          <cell r="K162">
            <v>174505226.19</v>
          </cell>
          <cell r="L162">
            <v>0</v>
          </cell>
          <cell r="M162">
            <v>0</v>
          </cell>
          <cell r="N162">
            <v>0</v>
          </cell>
          <cell r="O162">
            <v>174505226.19</v>
          </cell>
        </row>
        <row r="163">
          <cell r="A163" t="str">
            <v>17-500</v>
          </cell>
          <cell r="C163">
            <v>0</v>
          </cell>
          <cell r="D163">
            <v>0</v>
          </cell>
          <cell r="E163">
            <v>0</v>
          </cell>
          <cell r="F163">
            <v>0</v>
          </cell>
          <cell r="G163">
            <v>0</v>
          </cell>
          <cell r="I163" t="str">
            <v>32-613</v>
          </cell>
          <cell r="K163">
            <v>2489362453.3099999</v>
          </cell>
          <cell r="L163">
            <v>0</v>
          </cell>
          <cell r="M163">
            <v>0</v>
          </cell>
          <cell r="N163">
            <v>0</v>
          </cell>
          <cell r="O163">
            <v>2489362453.3099999</v>
          </cell>
        </row>
        <row r="164">
          <cell r="I164" t="str">
            <v>32-614</v>
          </cell>
          <cell r="K164">
            <v>1815719518.1800001</v>
          </cell>
          <cell r="L164">
            <v>0</v>
          </cell>
          <cell r="M164">
            <v>0</v>
          </cell>
          <cell r="N164">
            <v>0</v>
          </cell>
          <cell r="O164">
            <v>1815719518.1800001</v>
          </cell>
        </row>
        <row r="165">
          <cell r="A165" t="str">
            <v>18-000</v>
          </cell>
          <cell r="B165" t="str">
            <v>*</v>
          </cell>
          <cell r="C165">
            <v>16570598.93</v>
          </cell>
          <cell r="D165">
            <v>0</v>
          </cell>
          <cell r="E165">
            <v>0</v>
          </cell>
          <cell r="F165">
            <v>0</v>
          </cell>
          <cell r="G165">
            <v>16570598.93</v>
          </cell>
          <cell r="I165" t="str">
            <v>32-615</v>
          </cell>
          <cell r="K165">
            <v>0</v>
          </cell>
          <cell r="L165">
            <v>0</v>
          </cell>
          <cell r="M165">
            <v>0</v>
          </cell>
          <cell r="N165">
            <v>0</v>
          </cell>
          <cell r="O165">
            <v>0</v>
          </cell>
        </row>
        <row r="166">
          <cell r="I166" t="str">
            <v>32-616</v>
          </cell>
          <cell r="K166">
            <v>0</v>
          </cell>
          <cell r="L166">
            <v>0</v>
          </cell>
          <cell r="M166">
            <v>0</v>
          </cell>
          <cell r="N166">
            <v>0</v>
          </cell>
          <cell r="O166">
            <v>0</v>
          </cell>
        </row>
        <row r="167">
          <cell r="A167" t="str">
            <v>19-000</v>
          </cell>
          <cell r="B167" t="str">
            <v>*</v>
          </cell>
          <cell r="C167">
            <v>2671742908.8499999</v>
          </cell>
          <cell r="D167">
            <v>0</v>
          </cell>
          <cell r="E167">
            <v>0</v>
          </cell>
          <cell r="F167">
            <v>0</v>
          </cell>
          <cell r="G167">
            <v>2671742908.8499999</v>
          </cell>
          <cell r="I167" t="str">
            <v>32-617</v>
          </cell>
          <cell r="K167">
            <v>156224140.71000001</v>
          </cell>
          <cell r="L167">
            <v>0</v>
          </cell>
          <cell r="M167">
            <v>0</v>
          </cell>
          <cell r="N167">
            <v>0</v>
          </cell>
          <cell r="O167">
            <v>156224140.71000001</v>
          </cell>
        </row>
        <row r="168">
          <cell r="A168" t="str">
            <v>19-150</v>
          </cell>
          <cell r="C168">
            <v>925265165.65999997</v>
          </cell>
          <cell r="D168">
            <v>0</v>
          </cell>
          <cell r="E168">
            <v>0</v>
          </cell>
          <cell r="F168">
            <v>0</v>
          </cell>
          <cell r="G168">
            <v>925265165.65999997</v>
          </cell>
          <cell r="I168" t="str">
            <v>32-618</v>
          </cell>
          <cell r="K168">
            <v>10000000</v>
          </cell>
          <cell r="L168">
            <v>0</v>
          </cell>
          <cell r="M168">
            <v>0</v>
          </cell>
          <cell r="N168">
            <v>0</v>
          </cell>
          <cell r="O168">
            <v>10000000</v>
          </cell>
        </row>
        <row r="169">
          <cell r="A169" t="str">
            <v>19-350</v>
          </cell>
          <cell r="C169">
            <v>0</v>
          </cell>
          <cell r="D169">
            <v>0</v>
          </cell>
          <cell r="E169">
            <v>0</v>
          </cell>
          <cell r="F169">
            <v>0</v>
          </cell>
          <cell r="G169">
            <v>0</v>
          </cell>
          <cell r="I169" t="str">
            <v>32-620</v>
          </cell>
          <cell r="J169" t="str">
            <v>*</v>
          </cell>
          <cell r="K169">
            <v>1131526591.47</v>
          </cell>
          <cell r="L169">
            <v>0</v>
          </cell>
          <cell r="M169">
            <v>0</v>
          </cell>
          <cell r="N169">
            <v>0</v>
          </cell>
          <cell r="O169">
            <v>1131526591.47</v>
          </cell>
        </row>
        <row r="170">
          <cell r="A170" t="str">
            <v>19-550</v>
          </cell>
          <cell r="C170">
            <v>584154577.24000001</v>
          </cell>
          <cell r="D170">
            <v>0</v>
          </cell>
          <cell r="E170">
            <v>0</v>
          </cell>
          <cell r="F170">
            <v>0</v>
          </cell>
          <cell r="G170">
            <v>584154577.24000001</v>
          </cell>
          <cell r="I170" t="str">
            <v>32-621</v>
          </cell>
          <cell r="K170">
            <v>1421095.68</v>
          </cell>
          <cell r="L170">
            <v>0</v>
          </cell>
          <cell r="M170">
            <v>0</v>
          </cell>
          <cell r="N170">
            <v>0</v>
          </cell>
          <cell r="O170">
            <v>1421095.68</v>
          </cell>
        </row>
        <row r="171">
          <cell r="A171" t="str">
            <v>19-700</v>
          </cell>
          <cell r="C171">
            <v>761851289.88999999</v>
          </cell>
          <cell r="D171">
            <v>0</v>
          </cell>
          <cell r="E171">
            <v>0</v>
          </cell>
          <cell r="F171">
            <v>0</v>
          </cell>
          <cell r="G171">
            <v>761851289.88999999</v>
          </cell>
          <cell r="I171" t="str">
            <v>32-622</v>
          </cell>
          <cell r="K171">
            <v>11044224</v>
          </cell>
          <cell r="L171">
            <v>0</v>
          </cell>
          <cell r="M171">
            <v>0</v>
          </cell>
          <cell r="N171">
            <v>0</v>
          </cell>
          <cell r="O171">
            <v>11044224</v>
          </cell>
        </row>
        <row r="172">
          <cell r="A172" t="str">
            <v>19-850</v>
          </cell>
          <cell r="C172">
            <v>400471876.06</v>
          </cell>
          <cell r="D172">
            <v>0</v>
          </cell>
          <cell r="E172">
            <v>0</v>
          </cell>
          <cell r="F172">
            <v>0</v>
          </cell>
          <cell r="G172">
            <v>400471876.06</v>
          </cell>
          <cell r="I172" t="str">
            <v>32-623</v>
          </cell>
          <cell r="K172">
            <v>1095649631.0799999</v>
          </cell>
          <cell r="L172">
            <v>0</v>
          </cell>
          <cell r="M172">
            <v>0</v>
          </cell>
          <cell r="N172">
            <v>0</v>
          </cell>
          <cell r="O172">
            <v>1095649631.0799999</v>
          </cell>
        </row>
        <row r="173">
          <cell r="I173" t="str">
            <v>32-624</v>
          </cell>
          <cell r="K173">
            <v>23411640.710000001</v>
          </cell>
          <cell r="L173">
            <v>0</v>
          </cell>
          <cell r="M173">
            <v>0</v>
          </cell>
          <cell r="N173">
            <v>0</v>
          </cell>
          <cell r="O173">
            <v>23411640.710000001</v>
          </cell>
        </row>
        <row r="174">
          <cell r="A174" t="str">
            <v>21-000</v>
          </cell>
          <cell r="B174" t="str">
            <v>*</v>
          </cell>
          <cell r="C174">
            <v>1885936248415.0098</v>
          </cell>
          <cell r="D174">
            <v>-2218332008.5299997</v>
          </cell>
          <cell r="E174">
            <v>-1428628047.4300001</v>
          </cell>
          <cell r="F174">
            <v>-3646960055.96</v>
          </cell>
          <cell r="G174">
            <v>1882289288359.0498</v>
          </cell>
          <cell r="I174" t="str">
            <v>32-625</v>
          </cell>
          <cell r="K174">
            <v>0</v>
          </cell>
          <cell r="L174">
            <v>0</v>
          </cell>
          <cell r="M174">
            <v>0</v>
          </cell>
          <cell r="N174">
            <v>0</v>
          </cell>
          <cell r="O174">
            <v>0</v>
          </cell>
        </row>
        <row r="175">
          <cell r="A175" t="str">
            <v>21-050</v>
          </cell>
          <cell r="C175">
            <v>0</v>
          </cell>
          <cell r="D175">
            <v>0</v>
          </cell>
          <cell r="E175">
            <v>0</v>
          </cell>
          <cell r="F175">
            <v>0</v>
          </cell>
          <cell r="G175">
            <v>0</v>
          </cell>
          <cell r="I175" t="str">
            <v>32-626</v>
          </cell>
          <cell r="K175">
            <v>0</v>
          </cell>
          <cell r="L175">
            <v>0</v>
          </cell>
          <cell r="M175">
            <v>0</v>
          </cell>
          <cell r="N175">
            <v>0</v>
          </cell>
          <cell r="O175">
            <v>0</v>
          </cell>
        </row>
        <row r="176">
          <cell r="A176" t="str">
            <v>21-060</v>
          </cell>
          <cell r="C176">
            <v>0</v>
          </cell>
          <cell r="D176">
            <v>0</v>
          </cell>
          <cell r="E176">
            <v>0</v>
          </cell>
          <cell r="F176">
            <v>0</v>
          </cell>
          <cell r="G176">
            <v>0</v>
          </cell>
          <cell r="I176" t="str">
            <v>32-627</v>
          </cell>
          <cell r="K176">
            <v>0</v>
          </cell>
          <cell r="L176">
            <v>0</v>
          </cell>
          <cell r="M176">
            <v>0</v>
          </cell>
          <cell r="N176">
            <v>0</v>
          </cell>
          <cell r="O176">
            <v>0</v>
          </cell>
        </row>
        <row r="177">
          <cell r="A177" t="str">
            <v>21-100</v>
          </cell>
          <cell r="B177" t="str">
            <v>*</v>
          </cell>
          <cell r="C177">
            <v>1518438655.8800001</v>
          </cell>
          <cell r="D177">
            <v>-296511769.52999997</v>
          </cell>
          <cell r="E177">
            <v>-186890397.47</v>
          </cell>
          <cell r="F177">
            <v>-483402167</v>
          </cell>
          <cell r="G177">
            <v>1035036488.8800001</v>
          </cell>
          <cell r="I177" t="str">
            <v>32-628</v>
          </cell>
          <cell r="K177">
            <v>0</v>
          </cell>
          <cell r="L177">
            <v>0</v>
          </cell>
          <cell r="M177">
            <v>0</v>
          </cell>
          <cell r="N177">
            <v>0</v>
          </cell>
          <cell r="O177">
            <v>0</v>
          </cell>
        </row>
        <row r="178">
          <cell r="A178" t="str">
            <v>21-130</v>
          </cell>
          <cell r="B178" t="str">
            <v>*</v>
          </cell>
          <cell r="C178">
            <v>1306053804.9700003</v>
          </cell>
          <cell r="D178">
            <v>-267183512</v>
          </cell>
          <cell r="E178">
            <v>-177030405</v>
          </cell>
          <cell r="F178">
            <v>-444213917</v>
          </cell>
          <cell r="G178">
            <v>861839887.97000015</v>
          </cell>
          <cell r="I178" t="str">
            <v>32-630</v>
          </cell>
          <cell r="J178" t="str">
            <v>*</v>
          </cell>
          <cell r="K178">
            <v>0</v>
          </cell>
          <cell r="L178">
            <v>0</v>
          </cell>
          <cell r="M178">
            <v>0</v>
          </cell>
          <cell r="N178">
            <v>0</v>
          </cell>
          <cell r="O178">
            <v>0</v>
          </cell>
        </row>
        <row r="179">
          <cell r="A179" t="str">
            <v>21-135</v>
          </cell>
          <cell r="B179" t="str">
            <v>*</v>
          </cell>
          <cell r="C179">
            <v>1104568629.46</v>
          </cell>
          <cell r="D179">
            <v>-267183512</v>
          </cell>
          <cell r="E179">
            <v>-177030405</v>
          </cell>
          <cell r="F179">
            <v>-444213917</v>
          </cell>
          <cell r="G179">
            <v>660354712.46000016</v>
          </cell>
          <cell r="I179" t="str">
            <v>32-631</v>
          </cell>
          <cell r="K179">
            <v>0</v>
          </cell>
          <cell r="L179">
            <v>0</v>
          </cell>
          <cell r="M179">
            <v>0</v>
          </cell>
          <cell r="N179">
            <v>0</v>
          </cell>
          <cell r="O179">
            <v>0</v>
          </cell>
        </row>
        <row r="180">
          <cell r="A180" t="str">
            <v>21-140</v>
          </cell>
          <cell r="B180" t="str">
            <v>*</v>
          </cell>
          <cell r="C180">
            <v>1643613.95</v>
          </cell>
          <cell r="D180">
            <v>0</v>
          </cell>
          <cell r="E180">
            <v>0</v>
          </cell>
          <cell r="F180">
            <v>0</v>
          </cell>
          <cell r="G180">
            <v>1643613.95</v>
          </cell>
          <cell r="I180" t="str">
            <v>32-632</v>
          </cell>
          <cell r="K180">
            <v>0</v>
          </cell>
          <cell r="L180">
            <v>0</v>
          </cell>
          <cell r="M180">
            <v>0</v>
          </cell>
          <cell r="N180">
            <v>0</v>
          </cell>
          <cell r="O180">
            <v>0</v>
          </cell>
        </row>
        <row r="181">
          <cell r="A181" t="str">
            <v>21-160</v>
          </cell>
          <cell r="C181">
            <v>1643613.95</v>
          </cell>
          <cell r="D181">
            <v>0</v>
          </cell>
          <cell r="E181">
            <v>0</v>
          </cell>
          <cell r="F181">
            <v>0</v>
          </cell>
          <cell r="G181">
            <v>1643613.95</v>
          </cell>
          <cell r="I181" t="str">
            <v>32-650</v>
          </cell>
          <cell r="J181" t="str">
            <v>*</v>
          </cell>
          <cell r="K181">
            <v>0</v>
          </cell>
          <cell r="L181">
            <v>0</v>
          </cell>
          <cell r="M181">
            <v>0</v>
          </cell>
          <cell r="N181">
            <v>0</v>
          </cell>
          <cell r="O181">
            <v>0</v>
          </cell>
        </row>
        <row r="182">
          <cell r="A182" t="str">
            <v>21-200</v>
          </cell>
          <cell r="B182" t="str">
            <v>*</v>
          </cell>
          <cell r="C182">
            <v>1083169200.9400001</v>
          </cell>
          <cell r="D182">
            <v>-267183512</v>
          </cell>
          <cell r="E182">
            <v>-177030405</v>
          </cell>
          <cell r="F182">
            <v>-444213917</v>
          </cell>
          <cell r="G182">
            <v>638955283.94000006</v>
          </cell>
          <cell r="I182" t="str">
            <v>32-700</v>
          </cell>
          <cell r="J182" t="str">
            <v>*</v>
          </cell>
          <cell r="K182">
            <v>1112969.3500000001</v>
          </cell>
          <cell r="L182">
            <v>0</v>
          </cell>
          <cell r="M182">
            <v>0</v>
          </cell>
          <cell r="N182">
            <v>0</v>
          </cell>
          <cell r="O182">
            <v>1112969.3500000001</v>
          </cell>
        </row>
        <row r="183">
          <cell r="A183" t="str">
            <v>21-230</v>
          </cell>
          <cell r="C183">
            <v>0</v>
          </cell>
          <cell r="D183">
            <v>0</v>
          </cell>
          <cell r="E183">
            <v>0</v>
          </cell>
          <cell r="F183">
            <v>0</v>
          </cell>
          <cell r="G183">
            <v>0</v>
          </cell>
          <cell r="I183" t="str">
            <v>32-701</v>
          </cell>
          <cell r="K183">
            <v>239.84</v>
          </cell>
          <cell r="L183">
            <v>0</v>
          </cell>
          <cell r="M183">
            <v>0</v>
          </cell>
          <cell r="N183">
            <v>0</v>
          </cell>
          <cell r="O183">
            <v>239.84</v>
          </cell>
        </row>
        <row r="184">
          <cell r="A184" t="str">
            <v>21-260</v>
          </cell>
          <cell r="C184">
            <v>1083169200.9400001</v>
          </cell>
          <cell r="D184">
            <v>-267183512</v>
          </cell>
          <cell r="E184">
            <v>-177030405</v>
          </cell>
          <cell r="F184">
            <v>-444213917</v>
          </cell>
          <cell r="G184">
            <v>638955283.94000006</v>
          </cell>
          <cell r="I184" t="str">
            <v>32-702</v>
          </cell>
          <cell r="K184">
            <v>7.68</v>
          </cell>
          <cell r="L184">
            <v>0</v>
          </cell>
          <cell r="M184">
            <v>0</v>
          </cell>
          <cell r="N184">
            <v>0</v>
          </cell>
          <cell r="O184">
            <v>7.68</v>
          </cell>
        </row>
        <row r="185">
          <cell r="A185" t="str">
            <v>21-480</v>
          </cell>
          <cell r="B185" t="str">
            <v>*</v>
          </cell>
          <cell r="C185">
            <v>19755814.57</v>
          </cell>
          <cell r="D185">
            <v>0</v>
          </cell>
          <cell r="E185">
            <v>0</v>
          </cell>
          <cell r="F185">
            <v>0</v>
          </cell>
          <cell r="G185">
            <v>19755814.57</v>
          </cell>
          <cell r="I185" t="str">
            <v>32-703</v>
          </cell>
          <cell r="K185">
            <v>1112721.81</v>
          </cell>
          <cell r="L185">
            <v>0</v>
          </cell>
          <cell r="M185">
            <v>0</v>
          </cell>
          <cell r="N185">
            <v>0</v>
          </cell>
          <cell r="O185">
            <v>1112721.81</v>
          </cell>
        </row>
        <row r="186">
          <cell r="A186" t="str">
            <v>21-500</v>
          </cell>
          <cell r="C186">
            <v>0</v>
          </cell>
          <cell r="D186">
            <v>0</v>
          </cell>
          <cell r="E186">
            <v>0</v>
          </cell>
          <cell r="F186">
            <v>0</v>
          </cell>
          <cell r="G186">
            <v>0</v>
          </cell>
          <cell r="I186" t="str">
            <v>32-704</v>
          </cell>
          <cell r="K186">
            <v>0.02</v>
          </cell>
          <cell r="L186">
            <v>0</v>
          </cell>
          <cell r="M186">
            <v>0</v>
          </cell>
          <cell r="N186">
            <v>0</v>
          </cell>
          <cell r="O186">
            <v>0.02</v>
          </cell>
        </row>
        <row r="187">
          <cell r="A187" t="str">
            <v>21-540</v>
          </cell>
          <cell r="C187">
            <v>19755814.57</v>
          </cell>
          <cell r="D187">
            <v>0</v>
          </cell>
          <cell r="E187">
            <v>0</v>
          </cell>
          <cell r="F187">
            <v>0</v>
          </cell>
          <cell r="G187">
            <v>19755814.57</v>
          </cell>
          <cell r="I187" t="str">
            <v>32-800</v>
          </cell>
          <cell r="J187" t="str">
            <v>*</v>
          </cell>
          <cell r="K187">
            <v>0</v>
          </cell>
          <cell r="L187">
            <v>0</v>
          </cell>
          <cell r="M187">
            <v>0</v>
          </cell>
          <cell r="N187">
            <v>0</v>
          </cell>
          <cell r="O187">
            <v>0</v>
          </cell>
        </row>
        <row r="188">
          <cell r="A188" t="str">
            <v>21-550</v>
          </cell>
          <cell r="B188" t="str">
            <v>*</v>
          </cell>
          <cell r="C188">
            <v>6223135.8999999994</v>
          </cell>
          <cell r="D188">
            <v>0</v>
          </cell>
          <cell r="E188">
            <v>0</v>
          </cell>
          <cell r="F188">
            <v>0</v>
          </cell>
          <cell r="G188">
            <v>6223135.8999999994</v>
          </cell>
          <cell r="I188" t="str">
            <v>32-801</v>
          </cell>
          <cell r="K188">
            <v>0</v>
          </cell>
          <cell r="L188">
            <v>0</v>
          </cell>
          <cell r="M188">
            <v>0</v>
          </cell>
          <cell r="N188">
            <v>0</v>
          </cell>
          <cell r="O188">
            <v>0</v>
          </cell>
        </row>
        <row r="189">
          <cell r="A189" t="str">
            <v>21-810</v>
          </cell>
          <cell r="B189" t="str">
            <v>*</v>
          </cell>
          <cell r="C189">
            <v>427448.06</v>
          </cell>
          <cell r="D189">
            <v>0</v>
          </cell>
          <cell r="E189">
            <v>0</v>
          </cell>
          <cell r="F189">
            <v>0</v>
          </cell>
          <cell r="G189">
            <v>427448.06</v>
          </cell>
          <cell r="I189" t="str">
            <v>32-802</v>
          </cell>
          <cell r="K189">
            <v>0</v>
          </cell>
          <cell r="L189">
            <v>0</v>
          </cell>
          <cell r="M189">
            <v>0</v>
          </cell>
          <cell r="N189">
            <v>0</v>
          </cell>
          <cell r="O189">
            <v>0</v>
          </cell>
        </row>
        <row r="190">
          <cell r="A190" t="str">
            <v>21-820</v>
          </cell>
          <cell r="C190">
            <v>427448.06</v>
          </cell>
          <cell r="D190">
            <v>0</v>
          </cell>
          <cell r="E190">
            <v>0</v>
          </cell>
          <cell r="F190">
            <v>0</v>
          </cell>
          <cell r="G190">
            <v>427448.06</v>
          </cell>
          <cell r="I190" t="str">
            <v>32-805</v>
          </cell>
          <cell r="J190" t="str">
            <v>*</v>
          </cell>
          <cell r="K190">
            <v>0</v>
          </cell>
          <cell r="L190">
            <v>0</v>
          </cell>
          <cell r="M190">
            <v>0</v>
          </cell>
          <cell r="N190">
            <v>0</v>
          </cell>
          <cell r="O190">
            <v>0</v>
          </cell>
        </row>
        <row r="191">
          <cell r="A191" t="str">
            <v>21-850</v>
          </cell>
          <cell r="B191" t="str">
            <v>*</v>
          </cell>
          <cell r="C191">
            <v>5795687.8399999999</v>
          </cell>
          <cell r="D191">
            <v>0</v>
          </cell>
          <cell r="E191">
            <v>0</v>
          </cell>
          <cell r="F191">
            <v>0</v>
          </cell>
          <cell r="G191">
            <v>5795687.8399999999</v>
          </cell>
          <cell r="I191" t="str">
            <v>32-900</v>
          </cell>
          <cell r="J191" t="str">
            <v>*</v>
          </cell>
          <cell r="K191">
            <v>1267611729.3299997</v>
          </cell>
          <cell r="L191">
            <v>-104186000</v>
          </cell>
          <cell r="M191">
            <v>0</v>
          </cell>
          <cell r="N191">
            <v>-104186000</v>
          </cell>
          <cell r="O191">
            <v>1163425729.3299997</v>
          </cell>
        </row>
        <row r="192">
          <cell r="A192" t="str">
            <v>21-860</v>
          </cell>
          <cell r="C192">
            <v>5795687.8399999999</v>
          </cell>
          <cell r="D192">
            <v>0</v>
          </cell>
          <cell r="E192">
            <v>0</v>
          </cell>
          <cell r="F192">
            <v>0</v>
          </cell>
          <cell r="G192">
            <v>5795687.8399999999</v>
          </cell>
          <cell r="I192" t="str">
            <v>32-901</v>
          </cell>
          <cell r="K192">
            <v>1154118578.8699999</v>
          </cell>
          <cell r="L192">
            <v>-104186000</v>
          </cell>
          <cell r="M192">
            <v>0</v>
          </cell>
          <cell r="N192">
            <v>-104186000</v>
          </cell>
          <cell r="O192">
            <v>1049932578.8699999</v>
          </cell>
        </row>
        <row r="193">
          <cell r="A193" t="str">
            <v>21-900</v>
          </cell>
          <cell r="B193" t="str">
            <v>*</v>
          </cell>
          <cell r="C193">
            <v>195262039.61000001</v>
          </cell>
          <cell r="D193">
            <v>0</v>
          </cell>
          <cell r="E193">
            <v>0</v>
          </cell>
          <cell r="F193">
            <v>0</v>
          </cell>
          <cell r="G193">
            <v>195262039.61000001</v>
          </cell>
          <cell r="I193" t="str">
            <v>32-902</v>
          </cell>
          <cell r="K193">
            <v>113461562.86</v>
          </cell>
          <cell r="L193">
            <v>0</v>
          </cell>
          <cell r="M193">
            <v>0</v>
          </cell>
          <cell r="N193">
            <v>0</v>
          </cell>
          <cell r="O193">
            <v>113461562.86</v>
          </cell>
        </row>
        <row r="194">
          <cell r="A194" t="str">
            <v>21-910</v>
          </cell>
          <cell r="C194">
            <v>1835386.5</v>
          </cell>
          <cell r="D194">
            <v>0</v>
          </cell>
          <cell r="E194">
            <v>0</v>
          </cell>
          <cell r="F194">
            <v>0</v>
          </cell>
          <cell r="G194">
            <v>1835386.5</v>
          </cell>
          <cell r="I194" t="str">
            <v>32-903</v>
          </cell>
          <cell r="K194">
            <v>31587.599999999999</v>
          </cell>
          <cell r="L194">
            <v>0</v>
          </cell>
          <cell r="M194">
            <v>0</v>
          </cell>
          <cell r="N194">
            <v>0</v>
          </cell>
          <cell r="O194">
            <v>31587.599999999999</v>
          </cell>
        </row>
        <row r="195">
          <cell r="A195" t="str">
            <v>21-915</v>
          </cell>
          <cell r="C195">
            <v>193426653.11000001</v>
          </cell>
          <cell r="D195">
            <v>0</v>
          </cell>
          <cell r="E195">
            <v>0</v>
          </cell>
          <cell r="F195">
            <v>0</v>
          </cell>
          <cell r="G195">
            <v>193426653.11000001</v>
          </cell>
          <cell r="I195" t="str">
            <v>32-950</v>
          </cell>
          <cell r="J195" t="str">
            <v>*</v>
          </cell>
          <cell r="K195">
            <v>818356468.63999999</v>
          </cell>
          <cell r="L195">
            <v>0</v>
          </cell>
          <cell r="M195">
            <v>0</v>
          </cell>
          <cell r="N195">
            <v>0</v>
          </cell>
          <cell r="O195">
            <v>818356468.63999999</v>
          </cell>
        </row>
        <row r="196">
          <cell r="A196" t="str">
            <v>21-920</v>
          </cell>
          <cell r="B196" t="str">
            <v>*</v>
          </cell>
          <cell r="C196">
            <v>0</v>
          </cell>
          <cell r="D196">
            <v>0</v>
          </cell>
          <cell r="E196">
            <v>0</v>
          </cell>
          <cell r="F196">
            <v>0</v>
          </cell>
          <cell r="G196">
            <v>0</v>
          </cell>
          <cell r="I196" t="str">
            <v>32-960</v>
          </cell>
          <cell r="K196">
            <v>818356468.63999999</v>
          </cell>
          <cell r="L196">
            <v>0</v>
          </cell>
          <cell r="M196">
            <v>0</v>
          </cell>
          <cell r="N196">
            <v>0</v>
          </cell>
          <cell r="O196">
            <v>818356468.63999999</v>
          </cell>
        </row>
        <row r="197">
          <cell r="A197" t="str">
            <v>21-935</v>
          </cell>
          <cell r="C197">
            <v>0</v>
          </cell>
          <cell r="D197">
            <v>0</v>
          </cell>
          <cell r="E197">
            <v>0</v>
          </cell>
          <cell r="F197">
            <v>0</v>
          </cell>
          <cell r="G197">
            <v>0</v>
          </cell>
        </row>
        <row r="198">
          <cell r="I198" t="str">
            <v>33-000</v>
          </cell>
          <cell r="K198">
            <v>1481676658.77</v>
          </cell>
          <cell r="L198">
            <v>-1481654758.77</v>
          </cell>
          <cell r="M198">
            <v>0</v>
          </cell>
          <cell r="N198">
            <v>-1481654758.77</v>
          </cell>
          <cell r="O198">
            <v>21900</v>
          </cell>
        </row>
        <row r="199">
          <cell r="A199" t="str">
            <v>22-050</v>
          </cell>
          <cell r="B199" t="str">
            <v>*</v>
          </cell>
          <cell r="C199">
            <v>212384850.90999997</v>
          </cell>
          <cell r="D199">
            <v>-29328257.530000001</v>
          </cell>
          <cell r="E199">
            <v>-9859992.4699999988</v>
          </cell>
          <cell r="F199">
            <v>-39188250</v>
          </cell>
          <cell r="G199">
            <v>173196600.90999997</v>
          </cell>
        </row>
        <row r="200">
          <cell r="A200" t="str">
            <v>22-130</v>
          </cell>
          <cell r="B200" t="str">
            <v>*</v>
          </cell>
          <cell r="C200">
            <v>138924845.45999998</v>
          </cell>
          <cell r="D200">
            <v>0</v>
          </cell>
          <cell r="E200">
            <v>0</v>
          </cell>
          <cell r="F200">
            <v>0</v>
          </cell>
          <cell r="G200">
            <v>138924845.45999998</v>
          </cell>
          <cell r="I200" t="str">
            <v>33-400</v>
          </cell>
          <cell r="J200" t="str">
            <v>*</v>
          </cell>
          <cell r="K200">
            <v>2993688707.1900001</v>
          </cell>
          <cell r="L200">
            <v>0</v>
          </cell>
          <cell r="M200">
            <v>0</v>
          </cell>
          <cell r="N200">
            <v>0</v>
          </cell>
          <cell r="O200">
            <v>2993688707.1900001</v>
          </cell>
        </row>
        <row r="201">
          <cell r="A201" t="str">
            <v>22-140</v>
          </cell>
          <cell r="B201" t="str">
            <v>*</v>
          </cell>
          <cell r="C201">
            <v>115610111.38999999</v>
          </cell>
          <cell r="D201">
            <v>0</v>
          </cell>
          <cell r="E201">
            <v>0</v>
          </cell>
          <cell r="F201">
            <v>0</v>
          </cell>
          <cell r="G201">
            <v>115610111.38999999</v>
          </cell>
          <cell r="I201" t="str">
            <v>33-410</v>
          </cell>
          <cell r="J201" t="str">
            <v>*</v>
          </cell>
          <cell r="K201">
            <v>2993688707.1900001</v>
          </cell>
          <cell r="L201">
            <v>0</v>
          </cell>
          <cell r="M201">
            <v>0</v>
          </cell>
          <cell r="N201">
            <v>0</v>
          </cell>
          <cell r="O201">
            <v>2993688707.1900001</v>
          </cell>
        </row>
        <row r="202">
          <cell r="A202" t="str">
            <v>22-155</v>
          </cell>
          <cell r="C202">
            <v>0</v>
          </cell>
          <cell r="D202">
            <v>0</v>
          </cell>
          <cell r="E202">
            <v>0</v>
          </cell>
          <cell r="F202">
            <v>0</v>
          </cell>
          <cell r="G202">
            <v>0</v>
          </cell>
          <cell r="I202" t="str">
            <v>33-650</v>
          </cell>
          <cell r="K202">
            <v>2993688707.1900001</v>
          </cell>
          <cell r="L202">
            <v>0</v>
          </cell>
          <cell r="M202">
            <v>0</v>
          </cell>
          <cell r="N202">
            <v>0</v>
          </cell>
          <cell r="O202">
            <v>2993688707.1900001</v>
          </cell>
        </row>
        <row r="203">
          <cell r="A203" t="str">
            <v>22-160</v>
          </cell>
          <cell r="C203">
            <v>617175.71</v>
          </cell>
          <cell r="D203">
            <v>0</v>
          </cell>
          <cell r="E203">
            <v>0</v>
          </cell>
          <cell r="F203">
            <v>0</v>
          </cell>
          <cell r="G203">
            <v>617175.71</v>
          </cell>
          <cell r="I203" t="str">
            <v>33-655</v>
          </cell>
          <cell r="K203">
            <v>0</v>
          </cell>
          <cell r="L203">
            <v>0</v>
          </cell>
          <cell r="M203">
            <v>0</v>
          </cell>
          <cell r="N203">
            <v>0</v>
          </cell>
          <cell r="O203">
            <v>0</v>
          </cell>
        </row>
        <row r="204">
          <cell r="A204" t="str">
            <v>22-200</v>
          </cell>
          <cell r="C204">
            <v>53175317.259999998</v>
          </cell>
          <cell r="D204">
            <v>0</v>
          </cell>
          <cell r="E204">
            <v>0</v>
          </cell>
          <cell r="F204">
            <v>0</v>
          </cell>
          <cell r="G204">
            <v>53175317.259999998</v>
          </cell>
          <cell r="I204" t="str">
            <v>33-750</v>
          </cell>
          <cell r="K204">
            <v>0</v>
          </cell>
          <cell r="L204">
            <v>0</v>
          </cell>
          <cell r="M204">
            <v>0</v>
          </cell>
          <cell r="N204">
            <v>0</v>
          </cell>
          <cell r="O204">
            <v>0</v>
          </cell>
        </row>
        <row r="205">
          <cell r="A205" t="str">
            <v>22-210</v>
          </cell>
          <cell r="C205">
            <v>634793.51</v>
          </cell>
          <cell r="D205">
            <v>0</v>
          </cell>
          <cell r="E205">
            <v>0</v>
          </cell>
          <cell r="F205">
            <v>0</v>
          </cell>
          <cell r="G205">
            <v>634793.51</v>
          </cell>
        </row>
        <row r="206">
          <cell r="A206" t="str">
            <v>22-230</v>
          </cell>
          <cell r="C206">
            <v>61182824.909999996</v>
          </cell>
          <cell r="D206">
            <v>0</v>
          </cell>
          <cell r="E206">
            <v>0</v>
          </cell>
          <cell r="F206">
            <v>0</v>
          </cell>
          <cell r="G206">
            <v>61182824.909999996</v>
          </cell>
          <cell r="I206" t="str">
            <v>34-000</v>
          </cell>
          <cell r="J206" t="str">
            <v>*</v>
          </cell>
          <cell r="K206">
            <v>1888567909172.0601</v>
          </cell>
          <cell r="L206">
            <v>-1963649813.47</v>
          </cell>
          <cell r="M206">
            <v>-1422942825.4300001</v>
          </cell>
          <cell r="N206">
            <v>-3386592638.9000001</v>
          </cell>
          <cell r="O206">
            <v>1885181316533.1602</v>
          </cell>
        </row>
        <row r="207">
          <cell r="A207" t="str">
            <v>22-440</v>
          </cell>
          <cell r="B207" t="str">
            <v>*</v>
          </cell>
          <cell r="C207">
            <v>23314734.07</v>
          </cell>
          <cell r="D207">
            <v>0</v>
          </cell>
          <cell r="E207">
            <v>0</v>
          </cell>
          <cell r="F207">
            <v>0</v>
          </cell>
          <cell r="G207">
            <v>23314734.07</v>
          </cell>
          <cell r="I207" t="str">
            <v>34-080</v>
          </cell>
          <cell r="K207">
            <v>276416.76</v>
          </cell>
          <cell r="L207">
            <v>0</v>
          </cell>
          <cell r="M207">
            <v>0</v>
          </cell>
          <cell r="N207">
            <v>0</v>
          </cell>
          <cell r="O207">
            <v>276416.76</v>
          </cell>
        </row>
        <row r="208">
          <cell r="A208" t="str">
            <v>22-455</v>
          </cell>
          <cell r="C208">
            <v>23314734.07</v>
          </cell>
          <cell r="D208">
            <v>0</v>
          </cell>
          <cell r="E208">
            <v>0</v>
          </cell>
          <cell r="F208">
            <v>0</v>
          </cell>
          <cell r="G208">
            <v>23314734.07</v>
          </cell>
          <cell r="I208" t="str">
            <v>34-100</v>
          </cell>
          <cell r="J208" t="str">
            <v>*</v>
          </cell>
          <cell r="K208">
            <v>1155314542.1800001</v>
          </cell>
          <cell r="L208">
            <v>-239338975</v>
          </cell>
          <cell r="M208">
            <v>-171345183</v>
          </cell>
          <cell r="N208">
            <v>-410684158</v>
          </cell>
          <cell r="O208">
            <v>744630384.18000007</v>
          </cell>
        </row>
        <row r="209">
          <cell r="A209" t="str">
            <v>22-550</v>
          </cell>
          <cell r="B209" t="str">
            <v>*</v>
          </cell>
          <cell r="C209">
            <v>59185520.25</v>
          </cell>
          <cell r="D209">
            <v>-29328257.530000001</v>
          </cell>
          <cell r="E209">
            <v>-9859992.4699999988</v>
          </cell>
          <cell r="F209">
            <v>-39188250</v>
          </cell>
          <cell r="G209">
            <v>19997270.25</v>
          </cell>
          <cell r="I209" t="str">
            <v>34-130</v>
          </cell>
          <cell r="J209" t="str">
            <v>*</v>
          </cell>
          <cell r="K209">
            <v>1155314542.1800001</v>
          </cell>
          <cell r="L209">
            <v>-239338975</v>
          </cell>
          <cell r="M209">
            <v>-171345183</v>
          </cell>
          <cell r="N209">
            <v>-410684158</v>
          </cell>
          <cell r="O209">
            <v>744630384.18000007</v>
          </cell>
        </row>
        <row r="210">
          <cell r="A210" t="str">
            <v>22-600</v>
          </cell>
          <cell r="B210" t="str">
            <v>*</v>
          </cell>
          <cell r="C210">
            <v>59185520.25</v>
          </cell>
          <cell r="D210">
            <v>-29328257.530000001</v>
          </cell>
          <cell r="E210">
            <v>-9859992.4699999988</v>
          </cell>
          <cell r="F210">
            <v>-39188250</v>
          </cell>
          <cell r="G210">
            <v>19997270.25</v>
          </cell>
          <cell r="I210" t="str">
            <v>34-140</v>
          </cell>
          <cell r="J210" t="str">
            <v>*</v>
          </cell>
          <cell r="K210">
            <v>85350600.230000004</v>
          </cell>
          <cell r="L210">
            <v>0</v>
          </cell>
          <cell r="M210">
            <v>0</v>
          </cell>
          <cell r="N210">
            <v>0</v>
          </cell>
          <cell r="O210">
            <v>85350600.230000004</v>
          </cell>
        </row>
        <row r="211">
          <cell r="A211" t="str">
            <v>22-630</v>
          </cell>
          <cell r="B211" t="str">
            <v>*</v>
          </cell>
          <cell r="C211">
            <v>59185520.25</v>
          </cell>
          <cell r="D211">
            <v>-29328257.530000001</v>
          </cell>
          <cell r="E211">
            <v>-9859992.4699999988</v>
          </cell>
          <cell r="F211">
            <v>-39188250</v>
          </cell>
          <cell r="G211">
            <v>19997270.25</v>
          </cell>
          <cell r="I211" t="str">
            <v>34-145</v>
          </cell>
          <cell r="J211" t="str">
            <v>*</v>
          </cell>
          <cell r="K211">
            <v>0</v>
          </cell>
          <cell r="L211">
            <v>0</v>
          </cell>
          <cell r="M211">
            <v>0</v>
          </cell>
          <cell r="N211">
            <v>0</v>
          </cell>
          <cell r="O211">
            <v>0</v>
          </cell>
        </row>
        <row r="212">
          <cell r="A212" t="str">
            <v>22-640</v>
          </cell>
          <cell r="C212">
            <v>54380094.490000002</v>
          </cell>
          <cell r="D212">
            <v>-29328257.530000001</v>
          </cell>
          <cell r="E212">
            <v>-9859992.4699999988</v>
          </cell>
          <cell r="F212">
            <v>-39188250</v>
          </cell>
          <cell r="G212">
            <v>15191844.490000002</v>
          </cell>
          <cell r="I212" t="str">
            <v>34-155</v>
          </cell>
          <cell r="K212">
            <v>0</v>
          </cell>
          <cell r="L212">
            <v>0</v>
          </cell>
          <cell r="M212">
            <v>0</v>
          </cell>
          <cell r="N212">
            <v>0</v>
          </cell>
          <cell r="O212">
            <v>0</v>
          </cell>
        </row>
        <row r="213">
          <cell r="A213" t="str">
            <v>22-641</v>
          </cell>
          <cell r="C213">
            <v>4805425.76</v>
          </cell>
          <cell r="D213">
            <v>0</v>
          </cell>
          <cell r="E213">
            <v>0</v>
          </cell>
          <cell r="F213">
            <v>0</v>
          </cell>
          <cell r="G213">
            <v>4805425.76</v>
          </cell>
          <cell r="I213" t="str">
            <v>34-200</v>
          </cell>
          <cell r="J213" t="str">
            <v>*</v>
          </cell>
          <cell r="K213">
            <v>85350600.230000004</v>
          </cell>
          <cell r="L213">
            <v>0</v>
          </cell>
          <cell r="M213">
            <v>0</v>
          </cell>
          <cell r="N213">
            <v>0</v>
          </cell>
          <cell r="O213">
            <v>85350600.230000004</v>
          </cell>
        </row>
        <row r="214">
          <cell r="A214" t="str">
            <v>22-700</v>
          </cell>
          <cell r="B214" t="str">
            <v>*</v>
          </cell>
          <cell r="C214">
            <v>14274485.199999999</v>
          </cell>
          <cell r="D214">
            <v>0</v>
          </cell>
          <cell r="E214">
            <v>0</v>
          </cell>
          <cell r="F214">
            <v>0</v>
          </cell>
          <cell r="G214">
            <v>14274485.199999999</v>
          </cell>
          <cell r="I214" t="str">
            <v>34-230</v>
          </cell>
          <cell r="K214">
            <v>0</v>
          </cell>
          <cell r="L214">
            <v>0</v>
          </cell>
          <cell r="M214">
            <v>0</v>
          </cell>
          <cell r="N214">
            <v>0</v>
          </cell>
          <cell r="O214">
            <v>0</v>
          </cell>
        </row>
        <row r="215">
          <cell r="A215" t="str">
            <v>22-705</v>
          </cell>
          <cell r="B215" t="str">
            <v>*</v>
          </cell>
          <cell r="C215">
            <v>14274485.199999999</v>
          </cell>
          <cell r="D215">
            <v>0</v>
          </cell>
          <cell r="E215">
            <v>0</v>
          </cell>
          <cell r="F215">
            <v>0</v>
          </cell>
          <cell r="G215">
            <v>14274485.199999999</v>
          </cell>
          <cell r="I215" t="str">
            <v>34-260</v>
          </cell>
          <cell r="K215">
            <v>85350600.230000004</v>
          </cell>
          <cell r="L215">
            <v>0</v>
          </cell>
          <cell r="M215">
            <v>0</v>
          </cell>
          <cell r="N215">
            <v>0</v>
          </cell>
          <cell r="O215">
            <v>85350600.230000004</v>
          </cell>
        </row>
        <row r="216">
          <cell r="A216" t="str">
            <v>22-720</v>
          </cell>
          <cell r="C216">
            <v>14274485.199999999</v>
          </cell>
          <cell r="D216">
            <v>0</v>
          </cell>
          <cell r="E216">
            <v>0</v>
          </cell>
          <cell r="F216">
            <v>0</v>
          </cell>
          <cell r="G216">
            <v>14274485.199999999</v>
          </cell>
          <cell r="I216" t="str">
            <v>34-465</v>
          </cell>
          <cell r="J216" t="str">
            <v>*</v>
          </cell>
          <cell r="K216">
            <v>0</v>
          </cell>
          <cell r="L216">
            <v>0</v>
          </cell>
          <cell r="M216">
            <v>0</v>
          </cell>
          <cell r="N216">
            <v>0</v>
          </cell>
          <cell r="O216">
            <v>0</v>
          </cell>
        </row>
        <row r="217">
          <cell r="A217" t="str">
            <v>22-900</v>
          </cell>
          <cell r="B217" t="str">
            <v>*</v>
          </cell>
          <cell r="C217">
            <v>0</v>
          </cell>
          <cell r="D217">
            <v>0</v>
          </cell>
          <cell r="E217">
            <v>0</v>
          </cell>
          <cell r="F217">
            <v>0</v>
          </cell>
          <cell r="G217">
            <v>0</v>
          </cell>
          <cell r="I217" t="str">
            <v>34-475</v>
          </cell>
          <cell r="K217">
            <v>0</v>
          </cell>
          <cell r="L217">
            <v>0</v>
          </cell>
          <cell r="M217">
            <v>0</v>
          </cell>
          <cell r="N217">
            <v>0</v>
          </cell>
          <cell r="O217">
            <v>0</v>
          </cell>
        </row>
        <row r="218">
          <cell r="A218" t="str">
            <v>22-920</v>
          </cell>
          <cell r="B218" t="str">
            <v>*</v>
          </cell>
          <cell r="C218">
            <v>0</v>
          </cell>
          <cell r="D218">
            <v>0</v>
          </cell>
          <cell r="E218">
            <v>0</v>
          </cell>
          <cell r="F218">
            <v>0</v>
          </cell>
          <cell r="G218">
            <v>0</v>
          </cell>
          <cell r="I218" t="str">
            <v>34-550</v>
          </cell>
          <cell r="J218" t="str">
            <v>*</v>
          </cell>
          <cell r="K218">
            <v>1041693366.73</v>
          </cell>
          <cell r="L218">
            <v>-239338975</v>
          </cell>
          <cell r="M218">
            <v>-171345183</v>
          </cell>
          <cell r="N218">
            <v>-410684158</v>
          </cell>
          <cell r="O218">
            <v>631009208.73000002</v>
          </cell>
        </row>
        <row r="219">
          <cell r="A219" t="str">
            <v>22-925</v>
          </cell>
          <cell r="C219">
            <v>0</v>
          </cell>
          <cell r="D219">
            <v>0</v>
          </cell>
          <cell r="E219">
            <v>0</v>
          </cell>
          <cell r="F219">
            <v>0</v>
          </cell>
          <cell r="G219">
            <v>0</v>
          </cell>
          <cell r="I219" t="str">
            <v>34-555</v>
          </cell>
          <cell r="J219" t="str">
            <v>*</v>
          </cell>
          <cell r="K219">
            <v>1021794308.8099999</v>
          </cell>
          <cell r="L219">
            <v>-242128113</v>
          </cell>
          <cell r="M219">
            <v>-171345183</v>
          </cell>
          <cell r="N219">
            <v>-413473296</v>
          </cell>
          <cell r="O219">
            <v>608321012.80999994</v>
          </cell>
        </row>
        <row r="220">
          <cell r="A220" t="str">
            <v>22-930</v>
          </cell>
          <cell r="C220">
            <v>0</v>
          </cell>
          <cell r="D220">
            <v>0</v>
          </cell>
          <cell r="E220">
            <v>0</v>
          </cell>
          <cell r="F220">
            <v>0</v>
          </cell>
          <cell r="G220">
            <v>0</v>
          </cell>
          <cell r="I220" t="str">
            <v>34-650</v>
          </cell>
          <cell r="K220">
            <v>1021794308.8099999</v>
          </cell>
          <cell r="L220">
            <v>-242128113</v>
          </cell>
          <cell r="M220">
            <v>-171345183</v>
          </cell>
          <cell r="N220">
            <v>-413473296</v>
          </cell>
          <cell r="O220">
            <v>608321012.80999994</v>
          </cell>
        </row>
        <row r="221">
          <cell r="A221" t="str">
            <v>22-935</v>
          </cell>
          <cell r="C221">
            <v>0</v>
          </cell>
          <cell r="D221">
            <v>0</v>
          </cell>
          <cell r="E221">
            <v>0</v>
          </cell>
          <cell r="F221">
            <v>0</v>
          </cell>
          <cell r="G221">
            <v>0</v>
          </cell>
          <cell r="I221" t="str">
            <v>34-805</v>
          </cell>
          <cell r="J221" t="str">
            <v>*</v>
          </cell>
          <cell r="K221">
            <v>581745.68999999994</v>
          </cell>
          <cell r="L221">
            <v>0</v>
          </cell>
          <cell r="M221">
            <v>0</v>
          </cell>
          <cell r="N221">
            <v>0</v>
          </cell>
          <cell r="O221">
            <v>581745.68999999994</v>
          </cell>
        </row>
        <row r="222">
          <cell r="I222" t="str">
            <v>34-815</v>
          </cell>
          <cell r="K222">
            <v>581745.68999999994</v>
          </cell>
          <cell r="L222">
            <v>0</v>
          </cell>
          <cell r="M222">
            <v>0</v>
          </cell>
          <cell r="N222">
            <v>0</v>
          </cell>
          <cell r="O222">
            <v>581745.68999999994</v>
          </cell>
        </row>
        <row r="223">
          <cell r="A223" t="str">
            <v>23-050</v>
          </cell>
          <cell r="B223" t="str">
            <v>*</v>
          </cell>
          <cell r="C223">
            <v>0</v>
          </cell>
          <cell r="D223">
            <v>0</v>
          </cell>
          <cell r="E223">
            <v>0</v>
          </cell>
          <cell r="F223">
            <v>0</v>
          </cell>
          <cell r="G223">
            <v>0</v>
          </cell>
          <cell r="I223" t="str">
            <v>34-840</v>
          </cell>
          <cell r="J223" t="str">
            <v>*</v>
          </cell>
          <cell r="K223">
            <v>19317312.23</v>
          </cell>
          <cell r="L223">
            <v>2789138</v>
          </cell>
          <cell r="M223">
            <v>0</v>
          </cell>
          <cell r="N223">
            <v>2789138</v>
          </cell>
          <cell r="O223">
            <v>22106450.23</v>
          </cell>
        </row>
        <row r="224">
          <cell r="A224" t="str">
            <v>23-130</v>
          </cell>
          <cell r="B224" t="str">
            <v>*</v>
          </cell>
          <cell r="C224">
            <v>0</v>
          </cell>
          <cell r="D224">
            <v>0</v>
          </cell>
          <cell r="E224">
            <v>0</v>
          </cell>
          <cell r="F224">
            <v>0</v>
          </cell>
          <cell r="G224">
            <v>0</v>
          </cell>
          <cell r="I224" t="str">
            <v>34-850</v>
          </cell>
          <cell r="K224">
            <v>19317312.23</v>
          </cell>
          <cell r="L224">
            <v>2789138</v>
          </cell>
          <cell r="M224">
            <v>0</v>
          </cell>
          <cell r="N224">
            <v>2789138</v>
          </cell>
          <cell r="O224">
            <v>22106450.23</v>
          </cell>
        </row>
        <row r="225">
          <cell r="A225" t="str">
            <v>23-350</v>
          </cell>
          <cell r="C225">
            <v>0</v>
          </cell>
          <cell r="D225">
            <v>0</v>
          </cell>
          <cell r="E225">
            <v>0</v>
          </cell>
          <cell r="F225">
            <v>0</v>
          </cell>
          <cell r="G225">
            <v>0</v>
          </cell>
          <cell r="I225" t="str">
            <v>34-770</v>
          </cell>
          <cell r="J225" t="str">
            <v>*</v>
          </cell>
          <cell r="K225">
            <v>16858587.789999999</v>
          </cell>
          <cell r="L225">
            <v>0</v>
          </cell>
          <cell r="M225">
            <v>0</v>
          </cell>
          <cell r="N225">
            <v>0</v>
          </cell>
          <cell r="O225">
            <v>16858587.789999999</v>
          </cell>
        </row>
        <row r="226">
          <cell r="I226" t="str">
            <v>34-900</v>
          </cell>
          <cell r="J226" t="str">
            <v>*</v>
          </cell>
          <cell r="K226">
            <v>28270575.219999999</v>
          </cell>
          <cell r="L226">
            <v>0</v>
          </cell>
          <cell r="M226">
            <v>0</v>
          </cell>
          <cell r="N226">
            <v>0</v>
          </cell>
          <cell r="O226">
            <v>28270575.219999999</v>
          </cell>
        </row>
        <row r="227">
          <cell r="A227" t="str">
            <v>25-100</v>
          </cell>
          <cell r="B227" t="str">
            <v>*</v>
          </cell>
          <cell r="C227">
            <v>1884417809759.1299</v>
          </cell>
          <cell r="D227">
            <v>-1921820239</v>
          </cell>
          <cell r="E227">
            <v>-1241737649.96</v>
          </cell>
          <cell r="F227">
            <v>-3163557888.96</v>
          </cell>
          <cell r="G227">
            <v>1881254251870.1699</v>
          </cell>
          <cell r="I227" t="str">
            <v>34-905</v>
          </cell>
          <cell r="K227">
            <v>16449679.119999999</v>
          </cell>
          <cell r="L227">
            <v>0</v>
          </cell>
          <cell r="M227">
            <v>0</v>
          </cell>
          <cell r="N227">
            <v>0</v>
          </cell>
          <cell r="O227">
            <v>16449679.119999999</v>
          </cell>
        </row>
        <row r="228">
          <cell r="A228" t="str">
            <v>25-150</v>
          </cell>
          <cell r="C228">
            <v>0</v>
          </cell>
          <cell r="D228">
            <v>0</v>
          </cell>
          <cell r="E228">
            <v>0</v>
          </cell>
          <cell r="F228">
            <v>0</v>
          </cell>
          <cell r="G228">
            <v>0</v>
          </cell>
          <cell r="I228" t="str">
            <v>34-910</v>
          </cell>
          <cell r="K228">
            <v>11820896.1</v>
          </cell>
          <cell r="L228">
            <v>0</v>
          </cell>
          <cell r="M228">
            <v>0</v>
          </cell>
          <cell r="N228">
            <v>0</v>
          </cell>
          <cell r="O228">
            <v>11820896.1</v>
          </cell>
        </row>
        <row r="229">
          <cell r="A229" t="str">
            <v>25-270</v>
          </cell>
          <cell r="B229" t="str">
            <v>*</v>
          </cell>
          <cell r="C229">
            <v>1884417809755.6399</v>
          </cell>
          <cell r="D229">
            <v>-1921820239</v>
          </cell>
          <cell r="E229">
            <v>-1241737649.96</v>
          </cell>
          <cell r="F229">
            <v>-3163557888.96</v>
          </cell>
          <cell r="G229">
            <v>1881254251866.6799</v>
          </cell>
          <cell r="I229" t="str">
            <v>34-920</v>
          </cell>
          <cell r="J229" t="str">
            <v>*</v>
          </cell>
          <cell r="K229">
            <v>0</v>
          </cell>
          <cell r="L229">
            <v>0</v>
          </cell>
          <cell r="M229">
            <v>0</v>
          </cell>
          <cell r="N229">
            <v>0</v>
          </cell>
          <cell r="O229">
            <v>0</v>
          </cell>
        </row>
        <row r="230">
          <cell r="A230" t="str">
            <v>25-350</v>
          </cell>
          <cell r="B230" t="str">
            <v>R</v>
          </cell>
          <cell r="C230">
            <v>412425488.17000002</v>
          </cell>
          <cell r="D230">
            <v>0</v>
          </cell>
          <cell r="E230">
            <v>0</v>
          </cell>
          <cell r="F230">
            <v>0</v>
          </cell>
          <cell r="G230">
            <v>412425488.17000002</v>
          </cell>
          <cell r="I230" t="str">
            <v>34-935</v>
          </cell>
          <cell r="K230">
            <v>0</v>
          </cell>
          <cell r="L230">
            <v>0</v>
          </cell>
          <cell r="M230">
            <v>0</v>
          </cell>
          <cell r="N230">
            <v>0</v>
          </cell>
          <cell r="O230">
            <v>0</v>
          </cell>
        </row>
        <row r="231">
          <cell r="A231" t="str">
            <v>25-355</v>
          </cell>
          <cell r="C231">
            <v>1921441072.77</v>
          </cell>
          <cell r="D231">
            <v>-1921441072</v>
          </cell>
          <cell r="E231">
            <v>0</v>
          </cell>
          <cell r="F231">
            <v>-1921441072</v>
          </cell>
          <cell r="G231">
            <v>0.76999998092651367</v>
          </cell>
        </row>
        <row r="232">
          <cell r="A232" t="str">
            <v>25-360</v>
          </cell>
          <cell r="C232">
            <v>5690500</v>
          </cell>
          <cell r="D232">
            <v>0</v>
          </cell>
          <cell r="E232">
            <v>0</v>
          </cell>
          <cell r="F232">
            <v>0</v>
          </cell>
          <cell r="G232">
            <v>5690500</v>
          </cell>
          <cell r="I232" t="str">
            <v>35-000</v>
          </cell>
          <cell r="J232" t="str">
            <v>*</v>
          </cell>
          <cell r="K232">
            <v>101220517.20999999</v>
          </cell>
          <cell r="L232">
            <v>-29328257.530000001</v>
          </cell>
          <cell r="M232">
            <v>-9859992.4699999988</v>
          </cell>
          <cell r="N232">
            <v>-39188250</v>
          </cell>
          <cell r="O232">
            <v>62032267.210000008</v>
          </cell>
        </row>
        <row r="233">
          <cell r="A233" t="str">
            <v>25-400</v>
          </cell>
          <cell r="C233">
            <v>46831392.240000002</v>
          </cell>
          <cell r="D233">
            <v>0</v>
          </cell>
          <cell r="E233">
            <v>0</v>
          </cell>
          <cell r="F233">
            <v>0</v>
          </cell>
          <cell r="G233">
            <v>46831392.240000002</v>
          </cell>
          <cell r="I233" t="str">
            <v>35-040</v>
          </cell>
          <cell r="J233" t="str">
            <v>*</v>
          </cell>
          <cell r="K233">
            <v>101220517.20999999</v>
          </cell>
          <cell r="L233">
            <v>-29328257.530000001</v>
          </cell>
          <cell r="M233">
            <v>-9859992.4699999988</v>
          </cell>
          <cell r="N233">
            <v>-39188250</v>
          </cell>
          <cell r="O233">
            <v>62032267.210000008</v>
          </cell>
        </row>
        <row r="234">
          <cell r="A234" t="str">
            <v>25-410</v>
          </cell>
          <cell r="C234">
            <v>6093749.7800000003</v>
          </cell>
          <cell r="D234">
            <v>0</v>
          </cell>
          <cell r="E234">
            <v>0</v>
          </cell>
          <cell r="F234">
            <v>0</v>
          </cell>
          <cell r="G234">
            <v>6093749.7800000003</v>
          </cell>
          <cell r="I234" t="str">
            <v>35-100</v>
          </cell>
          <cell r="J234" t="str">
            <v>*</v>
          </cell>
          <cell r="K234">
            <v>76881462.169999987</v>
          </cell>
          <cell r="L234">
            <v>-29328257.530000001</v>
          </cell>
          <cell r="M234">
            <v>-9859992.4699999988</v>
          </cell>
          <cell r="N234">
            <v>-39188250</v>
          </cell>
          <cell r="O234">
            <v>37693212.170000002</v>
          </cell>
        </row>
        <row r="235">
          <cell r="A235" t="str">
            <v>25-500</v>
          </cell>
          <cell r="C235">
            <v>968746.19</v>
          </cell>
          <cell r="D235">
            <v>-379167</v>
          </cell>
          <cell r="E235">
            <v>0</v>
          </cell>
          <cell r="F235">
            <v>-379167</v>
          </cell>
          <cell r="G235">
            <v>589579.18999999994</v>
          </cell>
          <cell r="I235" t="str">
            <v>35-130</v>
          </cell>
          <cell r="K235">
            <v>728038.12</v>
          </cell>
          <cell r="L235">
            <v>0</v>
          </cell>
          <cell r="M235">
            <v>0</v>
          </cell>
          <cell r="N235">
            <v>0</v>
          </cell>
          <cell r="O235">
            <v>728038.12</v>
          </cell>
        </row>
        <row r="236">
          <cell r="A236" t="str">
            <v>25-600</v>
          </cell>
          <cell r="B236" t="str">
            <v>*</v>
          </cell>
          <cell r="C236">
            <v>1882024358806.49</v>
          </cell>
          <cell r="D236">
            <v>0</v>
          </cell>
          <cell r="E236">
            <v>-1241737649.96</v>
          </cell>
          <cell r="F236">
            <v>-1241737649.96</v>
          </cell>
          <cell r="G236">
            <v>1880782621156.53</v>
          </cell>
          <cell r="I236" t="str">
            <v>35-160</v>
          </cell>
          <cell r="K236">
            <v>21643723.16</v>
          </cell>
          <cell r="L236">
            <v>0</v>
          </cell>
          <cell r="M236">
            <v>0</v>
          </cell>
          <cell r="N236">
            <v>0</v>
          </cell>
          <cell r="O236">
            <v>21643723.16</v>
          </cell>
        </row>
        <row r="237">
          <cell r="A237" t="str">
            <v>25-601</v>
          </cell>
          <cell r="C237">
            <v>0</v>
          </cell>
          <cell r="D237">
            <v>0</v>
          </cell>
          <cell r="E237">
            <v>0</v>
          </cell>
          <cell r="F237">
            <v>0</v>
          </cell>
          <cell r="G237">
            <v>0</v>
          </cell>
          <cell r="I237" t="str">
            <v>35-170</v>
          </cell>
          <cell r="K237">
            <v>108720.68</v>
          </cell>
          <cell r="L237">
            <v>0</v>
          </cell>
          <cell r="M237">
            <v>0</v>
          </cell>
          <cell r="N237">
            <v>0</v>
          </cell>
          <cell r="O237">
            <v>108720.68</v>
          </cell>
        </row>
        <row r="238">
          <cell r="A238" t="str">
            <v>25-602</v>
          </cell>
          <cell r="C238">
            <v>1379235161.5899999</v>
          </cell>
          <cell r="D238">
            <v>0</v>
          </cell>
          <cell r="E238">
            <v>-1241737649.96</v>
          </cell>
          <cell r="F238">
            <v>-1241737649.96</v>
          </cell>
          <cell r="G238">
            <v>137497511.62999988</v>
          </cell>
          <cell r="I238" t="str">
            <v>35-200</v>
          </cell>
          <cell r="K238">
            <v>0</v>
          </cell>
          <cell r="L238">
            <v>0</v>
          </cell>
          <cell r="M238">
            <v>0</v>
          </cell>
          <cell r="N238">
            <v>0</v>
          </cell>
          <cell r="O238">
            <v>0</v>
          </cell>
        </row>
        <row r="239">
          <cell r="A239" t="str">
            <v>25-605</v>
          </cell>
          <cell r="C239">
            <v>0</v>
          </cell>
          <cell r="D239">
            <v>0</v>
          </cell>
          <cell r="E239">
            <v>0</v>
          </cell>
          <cell r="F239">
            <v>0</v>
          </cell>
          <cell r="G239">
            <v>0</v>
          </cell>
          <cell r="I239" t="str">
            <v>35-597</v>
          </cell>
          <cell r="K239">
            <v>54378501.359999999</v>
          </cell>
          <cell r="L239">
            <v>-29328257.530000001</v>
          </cell>
          <cell r="M239">
            <v>-9859992.4699999988</v>
          </cell>
          <cell r="N239">
            <v>-39188250</v>
          </cell>
          <cell r="O239">
            <v>15190251.359999999</v>
          </cell>
        </row>
        <row r="240">
          <cell r="A240" t="str">
            <v>25-606</v>
          </cell>
          <cell r="C240">
            <v>0</v>
          </cell>
          <cell r="D240">
            <v>0</v>
          </cell>
          <cell r="E240">
            <v>0</v>
          </cell>
          <cell r="F240">
            <v>0</v>
          </cell>
          <cell r="G240">
            <v>0</v>
          </cell>
          <cell r="I240" t="str">
            <v>35-598</v>
          </cell>
          <cell r="K240">
            <v>22478.85</v>
          </cell>
          <cell r="L240">
            <v>0</v>
          </cell>
          <cell r="M240">
            <v>0</v>
          </cell>
          <cell r="N240">
            <v>0</v>
          </cell>
          <cell r="O240">
            <v>22478.85</v>
          </cell>
        </row>
        <row r="241">
          <cell r="A241" t="str">
            <v>25-607</v>
          </cell>
          <cell r="B241" t="str">
            <v>R</v>
          </cell>
          <cell r="C241">
            <v>229199165.81999999</v>
          </cell>
          <cell r="D241">
            <v>0</v>
          </cell>
          <cell r="E241">
            <v>0</v>
          </cell>
          <cell r="F241">
            <v>0</v>
          </cell>
          <cell r="G241">
            <v>229199165.81999999</v>
          </cell>
          <cell r="I241" t="str">
            <v>35-445</v>
          </cell>
          <cell r="J241" t="str">
            <v>*</v>
          </cell>
          <cell r="K241">
            <v>11547603.199999999</v>
          </cell>
          <cell r="L241">
            <v>0</v>
          </cell>
          <cell r="M241">
            <v>0</v>
          </cell>
          <cell r="N241">
            <v>0</v>
          </cell>
          <cell r="O241">
            <v>11547603.199999999</v>
          </cell>
        </row>
        <row r="242">
          <cell r="A242" t="str">
            <v>25-608</v>
          </cell>
          <cell r="B242" t="str">
            <v>R</v>
          </cell>
          <cell r="C242">
            <v>202122034</v>
          </cell>
          <cell r="D242">
            <v>0</v>
          </cell>
          <cell r="E242">
            <v>0</v>
          </cell>
          <cell r="F242">
            <v>0</v>
          </cell>
          <cell r="G242">
            <v>202122034</v>
          </cell>
          <cell r="I242" t="str">
            <v>35-460</v>
          </cell>
          <cell r="K242">
            <v>11547603.199999999</v>
          </cell>
          <cell r="L242">
            <v>0</v>
          </cell>
          <cell r="M242">
            <v>0</v>
          </cell>
          <cell r="N242">
            <v>0</v>
          </cell>
          <cell r="O242">
            <v>11547603.199999999</v>
          </cell>
        </row>
        <row r="243">
          <cell r="A243" t="str">
            <v>25-609</v>
          </cell>
          <cell r="C243">
            <v>0</v>
          </cell>
          <cell r="D243">
            <v>0</v>
          </cell>
          <cell r="E243">
            <v>0</v>
          </cell>
          <cell r="F243">
            <v>0</v>
          </cell>
          <cell r="G243">
            <v>0</v>
          </cell>
          <cell r="I243" t="str">
            <v>35-900</v>
          </cell>
          <cell r="J243" t="str">
            <v>*</v>
          </cell>
          <cell r="K243">
            <v>12791451.84</v>
          </cell>
          <cell r="L243">
            <v>0</v>
          </cell>
          <cell r="M243">
            <v>0</v>
          </cell>
          <cell r="N243">
            <v>0</v>
          </cell>
          <cell r="O243">
            <v>12791451.84</v>
          </cell>
        </row>
        <row r="244">
          <cell r="A244" t="str">
            <v>25-610</v>
          </cell>
          <cell r="C244">
            <v>0</v>
          </cell>
          <cell r="D244">
            <v>0</v>
          </cell>
          <cell r="E244">
            <v>0</v>
          </cell>
          <cell r="F244">
            <v>0</v>
          </cell>
          <cell r="G244">
            <v>0</v>
          </cell>
          <cell r="I244" t="str">
            <v>35-920</v>
          </cell>
          <cell r="J244" t="str">
            <v>*</v>
          </cell>
          <cell r="K244">
            <v>0</v>
          </cell>
          <cell r="L244">
            <v>0</v>
          </cell>
          <cell r="M244">
            <v>0</v>
          </cell>
          <cell r="N244">
            <v>0</v>
          </cell>
          <cell r="O244">
            <v>0</v>
          </cell>
        </row>
        <row r="245">
          <cell r="A245" t="str">
            <v>25-620</v>
          </cell>
          <cell r="C245">
            <v>1880213802445.0801</v>
          </cell>
          <cell r="D245">
            <v>0</v>
          </cell>
          <cell r="E245">
            <v>0</v>
          </cell>
          <cell r="F245">
            <v>0</v>
          </cell>
          <cell r="G245">
            <v>1880213802445.0801</v>
          </cell>
          <cell r="I245" t="str">
            <v>35-925</v>
          </cell>
          <cell r="K245">
            <v>0</v>
          </cell>
          <cell r="L245">
            <v>0</v>
          </cell>
          <cell r="M245">
            <v>0</v>
          </cell>
          <cell r="N245">
            <v>0</v>
          </cell>
          <cell r="O245">
            <v>0</v>
          </cell>
        </row>
        <row r="246">
          <cell r="A246" t="str">
            <v>25-635</v>
          </cell>
          <cell r="C246">
            <v>3.49</v>
          </cell>
          <cell r="D246">
            <v>0</v>
          </cell>
          <cell r="E246">
            <v>0</v>
          </cell>
          <cell r="F246">
            <v>0</v>
          </cell>
          <cell r="G246">
            <v>3.49</v>
          </cell>
          <cell r="I246" t="str">
            <v>35-930</v>
          </cell>
          <cell r="K246">
            <v>0</v>
          </cell>
          <cell r="L246">
            <v>0</v>
          </cell>
          <cell r="M246">
            <v>0</v>
          </cell>
          <cell r="N246">
            <v>0</v>
          </cell>
          <cell r="O246">
            <v>0</v>
          </cell>
        </row>
        <row r="247">
          <cell r="A247" t="str">
            <v>25-700</v>
          </cell>
          <cell r="C247">
            <v>0</v>
          </cell>
          <cell r="D247">
            <v>0</v>
          </cell>
          <cell r="E247">
            <v>0</v>
          </cell>
          <cell r="F247">
            <v>0</v>
          </cell>
          <cell r="G247">
            <v>0</v>
          </cell>
          <cell r="I247" t="str">
            <v>35-935</v>
          </cell>
          <cell r="K247">
            <v>0</v>
          </cell>
          <cell r="L247">
            <v>0</v>
          </cell>
          <cell r="M247">
            <v>0</v>
          </cell>
          <cell r="N247">
            <v>0</v>
          </cell>
          <cell r="O247">
            <v>0</v>
          </cell>
        </row>
        <row r="248">
          <cell r="I248" t="str">
            <v>35-965</v>
          </cell>
          <cell r="K248">
            <v>12791451.84</v>
          </cell>
          <cell r="L248">
            <v>0</v>
          </cell>
          <cell r="M248">
            <v>0</v>
          </cell>
          <cell r="N248">
            <v>0</v>
          </cell>
          <cell r="O248">
            <v>12791451.84</v>
          </cell>
        </row>
        <row r="249">
          <cell r="A249" t="str">
            <v>27-000</v>
          </cell>
          <cell r="B249" t="str">
            <v>*</v>
          </cell>
          <cell r="C249">
            <v>11700580403.719999</v>
          </cell>
          <cell r="D249">
            <v>0</v>
          </cell>
          <cell r="E249">
            <v>0</v>
          </cell>
          <cell r="F249">
            <v>0</v>
          </cell>
          <cell r="G249">
            <v>11700580403.719999</v>
          </cell>
        </row>
        <row r="250">
          <cell r="A250" t="str">
            <v>27-010</v>
          </cell>
          <cell r="B250" t="str">
            <v>*</v>
          </cell>
          <cell r="C250">
            <v>1818750000</v>
          </cell>
          <cell r="D250">
            <v>0</v>
          </cell>
          <cell r="E250">
            <v>0</v>
          </cell>
          <cell r="F250">
            <v>0</v>
          </cell>
          <cell r="G250">
            <v>1818750000</v>
          </cell>
          <cell r="I250" t="str">
            <v>39-100</v>
          </cell>
          <cell r="J250" t="str">
            <v>*</v>
          </cell>
          <cell r="K250">
            <v>0</v>
          </cell>
          <cell r="L250">
            <v>0</v>
          </cell>
          <cell r="M250">
            <v>0</v>
          </cell>
          <cell r="N250">
            <v>0</v>
          </cell>
          <cell r="O250">
            <v>0</v>
          </cell>
        </row>
        <row r="251">
          <cell r="A251" t="str">
            <v>27-015</v>
          </cell>
          <cell r="C251">
            <v>1818750000</v>
          </cell>
          <cell r="D251">
            <v>0</v>
          </cell>
          <cell r="E251">
            <v>0</v>
          </cell>
          <cell r="F251">
            <v>0</v>
          </cell>
          <cell r="G251">
            <v>1818750000</v>
          </cell>
          <cell r="I251" t="str">
            <v>39-200</v>
          </cell>
          <cell r="J251" t="str">
            <v>*</v>
          </cell>
          <cell r="K251">
            <v>0</v>
          </cell>
          <cell r="L251">
            <v>0</v>
          </cell>
          <cell r="M251">
            <v>0</v>
          </cell>
          <cell r="N251">
            <v>0</v>
          </cell>
          <cell r="O251">
            <v>0</v>
          </cell>
        </row>
        <row r="252">
          <cell r="A252" t="str">
            <v>27-020</v>
          </cell>
          <cell r="C252">
            <v>0</v>
          </cell>
          <cell r="D252">
            <v>0</v>
          </cell>
          <cell r="E252">
            <v>0</v>
          </cell>
          <cell r="F252">
            <v>0</v>
          </cell>
          <cell r="G252">
            <v>0</v>
          </cell>
          <cell r="I252" t="str">
            <v>39-250</v>
          </cell>
          <cell r="K252">
            <v>0</v>
          </cell>
          <cell r="L252">
            <v>0</v>
          </cell>
          <cell r="M252">
            <v>0</v>
          </cell>
          <cell r="N252">
            <v>0</v>
          </cell>
          <cell r="O252">
            <v>0</v>
          </cell>
        </row>
        <row r="253">
          <cell r="A253" t="str">
            <v>27-110</v>
          </cell>
          <cell r="C253">
            <v>0</v>
          </cell>
          <cell r="D253">
            <v>0</v>
          </cell>
          <cell r="E253">
            <v>0</v>
          </cell>
          <cell r="F253">
            <v>0</v>
          </cell>
          <cell r="G253">
            <v>0</v>
          </cell>
        </row>
        <row r="254">
          <cell r="A254" t="str">
            <v>27-200</v>
          </cell>
          <cell r="C254">
            <v>0</v>
          </cell>
          <cell r="D254">
            <v>0</v>
          </cell>
          <cell r="E254">
            <v>0</v>
          </cell>
          <cell r="F254">
            <v>0</v>
          </cell>
          <cell r="G254">
            <v>0</v>
          </cell>
          <cell r="I254" t="str">
            <v>39-700</v>
          </cell>
          <cell r="J254" t="str">
            <v>*</v>
          </cell>
          <cell r="K254">
            <v>1887294239108.1201</v>
          </cell>
          <cell r="L254">
            <v>-1694982580.9400001</v>
          </cell>
          <cell r="M254">
            <v>-1241737649.96</v>
          </cell>
          <cell r="N254">
            <v>-2936720230.9000001</v>
          </cell>
          <cell r="O254">
            <v>1884357518877.2202</v>
          </cell>
        </row>
        <row r="255">
          <cell r="A255" t="str">
            <v>27-250</v>
          </cell>
          <cell r="B255" t="str">
            <v>R</v>
          </cell>
          <cell r="C255">
            <v>80464760.780000001</v>
          </cell>
          <cell r="D255">
            <v>0</v>
          </cell>
          <cell r="E255">
            <v>0</v>
          </cell>
          <cell r="F255">
            <v>0</v>
          </cell>
          <cell r="G255">
            <v>80464760.780000001</v>
          </cell>
          <cell r="I255" t="str">
            <v>39-710</v>
          </cell>
          <cell r="K255">
            <v>1072279429.62</v>
          </cell>
          <cell r="L255">
            <v>243583294.06000006</v>
          </cell>
          <cell r="M255">
            <v>0</v>
          </cell>
          <cell r="N255">
            <v>243583294.06000006</v>
          </cell>
          <cell r="O255">
            <v>1315862723.6800001</v>
          </cell>
        </row>
        <row r="256">
          <cell r="A256" t="str">
            <v>27-350</v>
          </cell>
          <cell r="C256">
            <v>441688381.75</v>
          </cell>
          <cell r="D256">
            <v>0</v>
          </cell>
          <cell r="E256">
            <v>0</v>
          </cell>
          <cell r="F256">
            <v>0</v>
          </cell>
          <cell r="G256">
            <v>441688381.75</v>
          </cell>
          <cell r="I256" t="str">
            <v>39-720</v>
          </cell>
          <cell r="K256">
            <v>1874014433.23</v>
          </cell>
          <cell r="L256">
            <v>-1874014430</v>
          </cell>
          <cell r="M256">
            <v>0</v>
          </cell>
          <cell r="N256">
            <v>-1874014430</v>
          </cell>
          <cell r="O256">
            <v>3.2300000190734863</v>
          </cell>
        </row>
        <row r="257">
          <cell r="A257" t="str">
            <v>27-360</v>
          </cell>
          <cell r="C257">
            <v>521092403.25999999</v>
          </cell>
          <cell r="D257">
            <v>0</v>
          </cell>
          <cell r="E257">
            <v>0</v>
          </cell>
          <cell r="F257">
            <v>0</v>
          </cell>
          <cell r="G257">
            <v>521092403.25999999</v>
          </cell>
          <cell r="I257" t="str">
            <v>39-750</v>
          </cell>
          <cell r="K257">
            <v>208351593.99000001</v>
          </cell>
          <cell r="L257">
            <v>-200000000</v>
          </cell>
          <cell r="M257">
            <v>0</v>
          </cell>
          <cell r="N257">
            <v>-200000000</v>
          </cell>
          <cell r="O257">
            <v>8351593.9900000095</v>
          </cell>
        </row>
        <row r="258">
          <cell r="A258" t="str">
            <v>27-600</v>
          </cell>
          <cell r="C258">
            <v>398453.91</v>
          </cell>
          <cell r="D258">
            <v>0</v>
          </cell>
          <cell r="E258">
            <v>0</v>
          </cell>
          <cell r="F258">
            <v>0</v>
          </cell>
          <cell r="G258">
            <v>398453.91</v>
          </cell>
          <cell r="I258" t="str">
            <v>39-760</v>
          </cell>
          <cell r="K258">
            <v>7.0000000000000007E-2</v>
          </cell>
          <cell r="L258">
            <v>0</v>
          </cell>
          <cell r="M258">
            <v>0</v>
          </cell>
          <cell r="N258">
            <v>0</v>
          </cell>
          <cell r="O258">
            <v>7.0000000000000007E-2</v>
          </cell>
        </row>
        <row r="259">
          <cell r="A259" t="str">
            <v>27-610</v>
          </cell>
          <cell r="C259">
            <v>8810082929.5599995</v>
          </cell>
          <cell r="D259">
            <v>0</v>
          </cell>
          <cell r="E259">
            <v>0</v>
          </cell>
          <cell r="F259">
            <v>0</v>
          </cell>
          <cell r="G259">
            <v>8810082929.5599995</v>
          </cell>
          <cell r="I259" t="str">
            <v>39-770</v>
          </cell>
          <cell r="K259">
            <v>1341355883.8099999</v>
          </cell>
          <cell r="L259">
            <v>0</v>
          </cell>
          <cell r="M259">
            <v>-1241737649.96</v>
          </cell>
          <cell r="N259">
            <v>-1241737649.96</v>
          </cell>
          <cell r="O259">
            <v>99618233.849999905</v>
          </cell>
        </row>
        <row r="260">
          <cell r="A260" t="str">
            <v>27-611</v>
          </cell>
          <cell r="C260">
            <v>28103474.460000001</v>
          </cell>
          <cell r="D260">
            <v>0</v>
          </cell>
          <cell r="E260">
            <v>0</v>
          </cell>
          <cell r="F260">
            <v>0</v>
          </cell>
          <cell r="G260">
            <v>28103474.460000001</v>
          </cell>
          <cell r="I260" t="str">
            <v>39-800</v>
          </cell>
          <cell r="K260">
            <v>184021.02</v>
          </cell>
          <cell r="L260">
            <v>0</v>
          </cell>
          <cell r="M260">
            <v>0</v>
          </cell>
          <cell r="N260">
            <v>0</v>
          </cell>
          <cell r="O260">
            <v>184021.02</v>
          </cell>
        </row>
        <row r="261">
          <cell r="A261" t="str">
            <v>27-700</v>
          </cell>
          <cell r="C261">
            <v>0</v>
          </cell>
          <cell r="D261">
            <v>0</v>
          </cell>
          <cell r="E261">
            <v>0</v>
          </cell>
          <cell r="F261">
            <v>0</v>
          </cell>
          <cell r="G261">
            <v>0</v>
          </cell>
          <cell r="I261" t="str">
            <v>39-900</v>
          </cell>
          <cell r="J261" t="str">
            <v>*</v>
          </cell>
          <cell r="K261">
            <v>1882798053746.3801</v>
          </cell>
          <cell r="L261">
            <v>135448555</v>
          </cell>
          <cell r="M261">
            <v>0</v>
          </cell>
          <cell r="N261">
            <v>135448555</v>
          </cell>
          <cell r="O261">
            <v>1882933502301.3801</v>
          </cell>
        </row>
        <row r="262">
          <cell r="I262" t="str">
            <v>39-901</v>
          </cell>
          <cell r="K262">
            <v>3715950</v>
          </cell>
          <cell r="L262">
            <v>0</v>
          </cell>
          <cell r="M262">
            <v>0</v>
          </cell>
          <cell r="N262">
            <v>0</v>
          </cell>
          <cell r="O262">
            <v>3715950</v>
          </cell>
        </row>
        <row r="263">
          <cell r="A263" t="str">
            <v>33-400</v>
          </cell>
          <cell r="B263" t="str">
            <v>*</v>
          </cell>
          <cell r="C263">
            <v>0</v>
          </cell>
          <cell r="D263">
            <v>0</v>
          </cell>
          <cell r="E263">
            <v>0</v>
          </cell>
          <cell r="F263">
            <v>0</v>
          </cell>
          <cell r="G263">
            <v>0</v>
          </cell>
          <cell r="I263" t="str">
            <v>39-902</v>
          </cell>
          <cell r="K263">
            <v>4827909.83</v>
          </cell>
          <cell r="L263">
            <v>0</v>
          </cell>
          <cell r="M263">
            <v>0</v>
          </cell>
          <cell r="N263">
            <v>0</v>
          </cell>
          <cell r="O263">
            <v>4827909.83</v>
          </cell>
        </row>
        <row r="264">
          <cell r="A264" t="str">
            <v>33-410</v>
          </cell>
          <cell r="B264" t="str">
            <v>*</v>
          </cell>
          <cell r="C264">
            <v>0</v>
          </cell>
          <cell r="D264">
            <v>0</v>
          </cell>
          <cell r="E264">
            <v>0</v>
          </cell>
          <cell r="F264">
            <v>0</v>
          </cell>
          <cell r="G264">
            <v>0</v>
          </cell>
          <cell r="I264" t="str">
            <v>39-904</v>
          </cell>
          <cell r="K264">
            <v>369820526.01999998</v>
          </cell>
          <cell r="L264">
            <v>0</v>
          </cell>
          <cell r="M264">
            <v>0</v>
          </cell>
          <cell r="N264">
            <v>0</v>
          </cell>
          <cell r="O264">
            <v>369820526.01999998</v>
          </cell>
        </row>
        <row r="265">
          <cell r="A265" t="str">
            <v>33-650</v>
          </cell>
          <cell r="C265">
            <v>0</v>
          </cell>
          <cell r="D265">
            <v>0</v>
          </cell>
          <cell r="E265">
            <v>0</v>
          </cell>
          <cell r="F265">
            <v>0</v>
          </cell>
          <cell r="G265">
            <v>0</v>
          </cell>
          <cell r="I265" t="str">
            <v>39-905</v>
          </cell>
          <cell r="K265">
            <v>0</v>
          </cell>
          <cell r="L265">
            <v>0</v>
          </cell>
          <cell r="M265">
            <v>0</v>
          </cell>
          <cell r="N265">
            <v>0</v>
          </cell>
          <cell r="O265">
            <v>0</v>
          </cell>
        </row>
        <row r="266">
          <cell r="A266" t="str">
            <v>33-655</v>
          </cell>
          <cell r="C266">
            <v>0</v>
          </cell>
          <cell r="D266">
            <v>0</v>
          </cell>
          <cell r="E266">
            <v>0</v>
          </cell>
          <cell r="F266">
            <v>0</v>
          </cell>
          <cell r="G266">
            <v>0</v>
          </cell>
          <cell r="I266" t="str">
            <v>39-906</v>
          </cell>
          <cell r="K266">
            <v>374962700.25999999</v>
          </cell>
          <cell r="L266">
            <v>0</v>
          </cell>
          <cell r="M266">
            <v>0</v>
          </cell>
          <cell r="N266">
            <v>0</v>
          </cell>
          <cell r="O266">
            <v>374962700.25999999</v>
          </cell>
        </row>
        <row r="267">
          <cell r="I267" t="str">
            <v>39-907</v>
          </cell>
          <cell r="J267" t="str">
            <v>R</v>
          </cell>
          <cell r="K267">
            <v>1072830153.04</v>
          </cell>
          <cell r="L267">
            <v>135448555</v>
          </cell>
          <cell r="M267">
            <v>0</v>
          </cell>
          <cell r="N267">
            <v>135448555</v>
          </cell>
          <cell r="O267">
            <v>1208278708.04</v>
          </cell>
        </row>
        <row r="268">
          <cell r="A268" t="str">
            <v>34-000</v>
          </cell>
          <cell r="B268" t="str">
            <v>*</v>
          </cell>
          <cell r="C268">
            <v>431590445.57999998</v>
          </cell>
          <cell r="D268">
            <v>-242128113</v>
          </cell>
          <cell r="E268">
            <v>-171345183</v>
          </cell>
          <cell r="F268">
            <v>-413473296</v>
          </cell>
          <cell r="G268">
            <v>18117149.579999994</v>
          </cell>
          <cell r="I268" t="str">
            <v>39-908</v>
          </cell>
          <cell r="J268" t="str">
            <v>R</v>
          </cell>
          <cell r="K268">
            <v>758756630.13999999</v>
          </cell>
          <cell r="L268">
            <v>0</v>
          </cell>
          <cell r="M268">
            <v>0</v>
          </cell>
          <cell r="N268">
            <v>0</v>
          </cell>
          <cell r="O268">
            <v>758756630.13999999</v>
          </cell>
        </row>
        <row r="269">
          <cell r="A269" t="str">
            <v>34-080</v>
          </cell>
          <cell r="C269">
            <v>0</v>
          </cell>
          <cell r="D269">
            <v>0</v>
          </cell>
          <cell r="E269">
            <v>0</v>
          </cell>
          <cell r="F269">
            <v>0</v>
          </cell>
          <cell r="G269">
            <v>0</v>
          </cell>
          <cell r="I269" t="str">
            <v>39-909</v>
          </cell>
          <cell r="K269">
            <v>0</v>
          </cell>
          <cell r="L269">
            <v>0</v>
          </cell>
          <cell r="M269">
            <v>0</v>
          </cell>
          <cell r="N269">
            <v>0</v>
          </cell>
          <cell r="O269">
            <v>0</v>
          </cell>
        </row>
        <row r="270">
          <cell r="A270" t="str">
            <v>34-100</v>
          </cell>
          <cell r="B270" t="str">
            <v>*</v>
          </cell>
          <cell r="C270">
            <v>431590445.57999998</v>
          </cell>
          <cell r="D270">
            <v>-242128113</v>
          </cell>
          <cell r="E270">
            <v>-171345183</v>
          </cell>
          <cell r="F270">
            <v>-413473296</v>
          </cell>
          <cell r="G270">
            <v>18117149.579999994</v>
          </cell>
          <cell r="I270" t="str">
            <v>39-910</v>
          </cell>
          <cell r="K270">
            <v>0</v>
          </cell>
          <cell r="L270">
            <v>0</v>
          </cell>
          <cell r="M270">
            <v>0</v>
          </cell>
          <cell r="N270">
            <v>0</v>
          </cell>
          <cell r="O270">
            <v>0</v>
          </cell>
        </row>
        <row r="271">
          <cell r="A271" t="str">
            <v>34-130</v>
          </cell>
          <cell r="B271" t="str">
            <v>*</v>
          </cell>
          <cell r="C271">
            <v>413473295.38</v>
          </cell>
          <cell r="D271">
            <v>-242128113</v>
          </cell>
          <cell r="E271">
            <v>-171345183</v>
          </cell>
          <cell r="F271">
            <v>-413473296</v>
          </cell>
          <cell r="G271">
            <v>-0.62000000476837158</v>
          </cell>
          <cell r="I271" t="str">
            <v>39-920</v>
          </cell>
          <cell r="K271">
            <v>1880213139877.01</v>
          </cell>
          <cell r="L271">
            <v>0</v>
          </cell>
          <cell r="M271">
            <v>0</v>
          </cell>
          <cell r="N271">
            <v>0</v>
          </cell>
          <cell r="O271">
            <v>1880213139877.01</v>
          </cell>
        </row>
        <row r="272">
          <cell r="A272" t="str">
            <v>34-140</v>
          </cell>
          <cell r="B272" t="str">
            <v>*</v>
          </cell>
          <cell r="C272">
            <v>413473295.38</v>
          </cell>
          <cell r="D272">
            <v>-242128113</v>
          </cell>
          <cell r="E272">
            <v>-171345183</v>
          </cell>
          <cell r="F272">
            <v>-413473296</v>
          </cell>
          <cell r="G272">
            <v>-0.62000000476837158</v>
          </cell>
          <cell r="I272" t="str">
            <v>39-935</v>
          </cell>
          <cell r="K272">
            <v>0.08</v>
          </cell>
          <cell r="L272">
            <v>0</v>
          </cell>
          <cell r="M272">
            <v>0</v>
          </cell>
          <cell r="N272">
            <v>0</v>
          </cell>
          <cell r="O272">
            <v>0.08</v>
          </cell>
        </row>
        <row r="273">
          <cell r="A273" t="str">
            <v>34-145</v>
          </cell>
          <cell r="B273" t="str">
            <v>*</v>
          </cell>
          <cell r="C273">
            <v>0</v>
          </cell>
          <cell r="D273">
            <v>0</v>
          </cell>
          <cell r="E273">
            <v>0</v>
          </cell>
          <cell r="F273">
            <v>0</v>
          </cell>
          <cell r="G273">
            <v>0</v>
          </cell>
        </row>
        <row r="274">
          <cell r="A274" t="str">
            <v>34-155</v>
          </cell>
          <cell r="C274">
            <v>0</v>
          </cell>
          <cell r="D274">
            <v>0</v>
          </cell>
          <cell r="E274">
            <v>0</v>
          </cell>
          <cell r="F274">
            <v>0</v>
          </cell>
          <cell r="G274">
            <v>0</v>
          </cell>
          <cell r="I274" t="str">
            <v>41-000</v>
          </cell>
          <cell r="J274" t="str">
            <v>*</v>
          </cell>
          <cell r="K274">
            <v>11637232190.190001</v>
          </cell>
          <cell r="L274">
            <v>-16479875.02</v>
          </cell>
          <cell r="M274">
            <v>0</v>
          </cell>
          <cell r="N274">
            <v>-16479875.02</v>
          </cell>
          <cell r="O274">
            <v>11620752315.17</v>
          </cell>
        </row>
        <row r="275">
          <cell r="A275" t="str">
            <v>34-200</v>
          </cell>
          <cell r="B275" t="str">
            <v>*</v>
          </cell>
          <cell r="C275">
            <v>413473295.38</v>
          </cell>
          <cell r="D275">
            <v>-242128113</v>
          </cell>
          <cell r="E275">
            <v>-171345183</v>
          </cell>
          <cell r="F275">
            <v>-413473296</v>
          </cell>
          <cell r="G275">
            <v>-0.62000000476837158</v>
          </cell>
          <cell r="I275" t="str">
            <v>41-010</v>
          </cell>
          <cell r="J275" t="str">
            <v>*</v>
          </cell>
          <cell r="K275">
            <v>1818766909.0899999</v>
          </cell>
          <cell r="L275">
            <v>0</v>
          </cell>
          <cell r="M275">
            <v>0</v>
          </cell>
          <cell r="N275">
            <v>0</v>
          </cell>
          <cell r="O275">
            <v>1818766909.0899999</v>
          </cell>
        </row>
        <row r="276">
          <cell r="A276" t="str">
            <v>34-260</v>
          </cell>
          <cell r="C276">
            <v>413473295.38</v>
          </cell>
          <cell r="D276">
            <v>-242128113</v>
          </cell>
          <cell r="E276">
            <v>-171345183</v>
          </cell>
          <cell r="F276">
            <v>-413473296</v>
          </cell>
          <cell r="G276">
            <v>-0.62000000476837158</v>
          </cell>
          <cell r="I276" t="str">
            <v>41-015</v>
          </cell>
          <cell r="K276">
            <v>1818750000</v>
          </cell>
          <cell r="L276">
            <v>0</v>
          </cell>
          <cell r="M276">
            <v>0</v>
          </cell>
          <cell r="N276">
            <v>0</v>
          </cell>
          <cell r="O276">
            <v>1818750000</v>
          </cell>
        </row>
        <row r="277">
          <cell r="A277" t="str">
            <v>34-465</v>
          </cell>
          <cell r="B277" t="str">
            <v>*</v>
          </cell>
          <cell r="C277">
            <v>0</v>
          </cell>
          <cell r="D277">
            <v>0</v>
          </cell>
          <cell r="E277">
            <v>0</v>
          </cell>
          <cell r="F277">
            <v>0</v>
          </cell>
          <cell r="G277">
            <v>0</v>
          </cell>
          <cell r="I277" t="str">
            <v>41-020</v>
          </cell>
          <cell r="K277">
            <v>16909.09</v>
          </cell>
          <cell r="L277">
            <v>0</v>
          </cell>
          <cell r="M277">
            <v>0</v>
          </cell>
          <cell r="N277">
            <v>0</v>
          </cell>
          <cell r="O277">
            <v>16909.09</v>
          </cell>
        </row>
        <row r="278">
          <cell r="A278" t="str">
            <v>34-475</v>
          </cell>
          <cell r="C278">
            <v>0</v>
          </cell>
          <cell r="D278">
            <v>0</v>
          </cell>
          <cell r="E278">
            <v>0</v>
          </cell>
          <cell r="F278">
            <v>0</v>
          </cell>
          <cell r="G278">
            <v>0</v>
          </cell>
          <cell r="I278" t="str">
            <v>41-150</v>
          </cell>
          <cell r="J278" t="str">
            <v>*</v>
          </cell>
          <cell r="K278">
            <v>377082040.97000003</v>
          </cell>
          <cell r="L278">
            <v>0</v>
          </cell>
          <cell r="M278">
            <v>0</v>
          </cell>
          <cell r="N278">
            <v>0</v>
          </cell>
          <cell r="O278">
            <v>377082040.97000003</v>
          </cell>
        </row>
        <row r="279">
          <cell r="A279" t="str">
            <v>34-900</v>
          </cell>
          <cell r="B279" t="str">
            <v>*</v>
          </cell>
          <cell r="C279">
            <v>0</v>
          </cell>
          <cell r="D279">
            <v>0</v>
          </cell>
          <cell r="E279">
            <v>0</v>
          </cell>
          <cell r="F279">
            <v>0</v>
          </cell>
          <cell r="G279">
            <v>0</v>
          </cell>
          <cell r="I279" t="str">
            <v>41-151</v>
          </cell>
          <cell r="K279">
            <v>0</v>
          </cell>
          <cell r="L279">
            <v>0</v>
          </cell>
          <cell r="M279">
            <v>0</v>
          </cell>
          <cell r="N279">
            <v>0</v>
          </cell>
          <cell r="O279">
            <v>0</v>
          </cell>
        </row>
        <row r="280">
          <cell r="A280" t="str">
            <v>34-910</v>
          </cell>
          <cell r="C280">
            <v>0</v>
          </cell>
          <cell r="D280">
            <v>0</v>
          </cell>
          <cell r="E280">
            <v>0</v>
          </cell>
          <cell r="F280">
            <v>0</v>
          </cell>
          <cell r="G280">
            <v>0</v>
          </cell>
          <cell r="I280" t="str">
            <v>41-175</v>
          </cell>
          <cell r="K280">
            <v>377082040.97000003</v>
          </cell>
          <cell r="L280">
            <v>0</v>
          </cell>
          <cell r="M280">
            <v>0</v>
          </cell>
          <cell r="N280">
            <v>0</v>
          </cell>
          <cell r="O280">
            <v>377082040.97000003</v>
          </cell>
        </row>
        <row r="281">
          <cell r="A281" t="str">
            <v>34-920</v>
          </cell>
          <cell r="B281" t="str">
            <v>*</v>
          </cell>
          <cell r="C281">
            <v>0</v>
          </cell>
          <cell r="D281">
            <v>0</v>
          </cell>
          <cell r="E281">
            <v>0</v>
          </cell>
          <cell r="F281">
            <v>0</v>
          </cell>
          <cell r="G281">
            <v>0</v>
          </cell>
          <cell r="I281" t="str">
            <v>41-180</v>
          </cell>
          <cell r="K281">
            <v>14975405.300000001</v>
          </cell>
          <cell r="L281">
            <v>0</v>
          </cell>
          <cell r="M281">
            <v>0</v>
          </cell>
          <cell r="N281">
            <v>0</v>
          </cell>
          <cell r="O281">
            <v>14975405.300000001</v>
          </cell>
        </row>
        <row r="282">
          <cell r="A282" t="str">
            <v>34-935</v>
          </cell>
          <cell r="C282">
            <v>0</v>
          </cell>
          <cell r="D282">
            <v>0</v>
          </cell>
          <cell r="E282">
            <v>0</v>
          </cell>
          <cell r="F282">
            <v>0</v>
          </cell>
          <cell r="G282">
            <v>0</v>
          </cell>
          <cell r="I282" t="str">
            <v>41-200</v>
          </cell>
          <cell r="K282">
            <v>255537793.90000001</v>
          </cell>
          <cell r="L282">
            <v>0</v>
          </cell>
          <cell r="M282">
            <v>0</v>
          </cell>
          <cell r="N282">
            <v>0</v>
          </cell>
          <cell r="O282">
            <v>255537793.90000001</v>
          </cell>
        </row>
        <row r="283">
          <cell r="I283" t="str">
            <v>41-210</v>
          </cell>
          <cell r="K283">
            <v>8804283866.2399998</v>
          </cell>
          <cell r="L283">
            <v>0</v>
          </cell>
          <cell r="M283">
            <v>0</v>
          </cell>
          <cell r="N283">
            <v>0</v>
          </cell>
          <cell r="O283">
            <v>8804283866.2399998</v>
          </cell>
        </row>
        <row r="284">
          <cell r="A284" t="str">
            <v>35-000</v>
          </cell>
          <cell r="B284" t="str">
            <v>*</v>
          </cell>
          <cell r="C284">
            <v>18117150.199999999</v>
          </cell>
          <cell r="D284">
            <v>0</v>
          </cell>
          <cell r="E284">
            <v>0</v>
          </cell>
          <cell r="F284">
            <v>0</v>
          </cell>
          <cell r="G284">
            <v>18117150.199999999</v>
          </cell>
          <cell r="I284" t="str">
            <v>41-350</v>
          </cell>
          <cell r="K284">
            <v>0</v>
          </cell>
          <cell r="L284">
            <v>0</v>
          </cell>
          <cell r="M284">
            <v>0</v>
          </cell>
          <cell r="N284">
            <v>0</v>
          </cell>
          <cell r="O284">
            <v>0</v>
          </cell>
        </row>
        <row r="285">
          <cell r="A285" t="str">
            <v>35-040</v>
          </cell>
          <cell r="B285" t="str">
            <v>*</v>
          </cell>
          <cell r="C285">
            <v>18117150.199999999</v>
          </cell>
          <cell r="D285">
            <v>0</v>
          </cell>
          <cell r="E285">
            <v>0</v>
          </cell>
          <cell r="F285">
            <v>0</v>
          </cell>
          <cell r="G285">
            <v>18117150.199999999</v>
          </cell>
          <cell r="I285" t="str">
            <v>41-450</v>
          </cell>
          <cell r="K285">
            <v>0</v>
          </cell>
          <cell r="L285">
            <v>0</v>
          </cell>
          <cell r="M285">
            <v>0</v>
          </cell>
          <cell r="N285">
            <v>0</v>
          </cell>
          <cell r="O285">
            <v>0</v>
          </cell>
        </row>
        <row r="286">
          <cell r="A286" t="str">
            <v>35-100</v>
          </cell>
          <cell r="B286" t="str">
            <v>*</v>
          </cell>
          <cell r="C286">
            <v>7555813.5800000001</v>
          </cell>
          <cell r="D286">
            <v>0</v>
          </cell>
          <cell r="E286">
            <v>0</v>
          </cell>
          <cell r="F286">
            <v>0</v>
          </cell>
          <cell r="G286">
            <v>7555813.5800000001</v>
          </cell>
          <cell r="I286" t="str">
            <v>41-500</v>
          </cell>
          <cell r="K286">
            <v>366586174.69</v>
          </cell>
          <cell r="L286">
            <v>-16479875.02</v>
          </cell>
          <cell r="M286">
            <v>0</v>
          </cell>
          <cell r="N286">
            <v>-16479875.02</v>
          </cell>
          <cell r="O286">
            <v>350106299.67000002</v>
          </cell>
        </row>
        <row r="287">
          <cell r="A287" t="str">
            <v>35-130</v>
          </cell>
          <cell r="C287">
            <v>0</v>
          </cell>
          <cell r="D287">
            <v>0</v>
          </cell>
          <cell r="E287">
            <v>0</v>
          </cell>
          <cell r="F287">
            <v>0</v>
          </cell>
          <cell r="G287">
            <v>0</v>
          </cell>
        </row>
        <row r="288">
          <cell r="A288" t="str">
            <v>35-160</v>
          </cell>
          <cell r="C288">
            <v>7491903.4100000001</v>
          </cell>
          <cell r="D288">
            <v>0</v>
          </cell>
          <cell r="E288">
            <v>0</v>
          </cell>
          <cell r="F288">
            <v>0</v>
          </cell>
          <cell r="G288">
            <v>7491903.4100000001</v>
          </cell>
          <cell r="I288" t="str">
            <v>42-000</v>
          </cell>
          <cell r="J288" t="str">
            <v>*</v>
          </cell>
          <cell r="K288">
            <v>534641794.10000002</v>
          </cell>
          <cell r="L288">
            <v>0</v>
          </cell>
          <cell r="M288">
            <v>0</v>
          </cell>
          <cell r="N288">
            <v>0</v>
          </cell>
          <cell r="O288">
            <v>534641794.10000002</v>
          </cell>
        </row>
        <row r="289">
          <cell r="A289" t="str">
            <v>35-200</v>
          </cell>
          <cell r="C289">
            <v>0</v>
          </cell>
          <cell r="D289">
            <v>0</v>
          </cell>
          <cell r="E289">
            <v>0</v>
          </cell>
          <cell r="F289">
            <v>0</v>
          </cell>
          <cell r="G289">
            <v>0</v>
          </cell>
          <cell r="I289" t="str">
            <v>42-100</v>
          </cell>
          <cell r="J289" t="str">
            <v>*</v>
          </cell>
          <cell r="K289">
            <v>534641794.10000002</v>
          </cell>
          <cell r="L289">
            <v>0</v>
          </cell>
          <cell r="M289">
            <v>0</v>
          </cell>
          <cell r="N289">
            <v>0</v>
          </cell>
          <cell r="O289">
            <v>534641794.10000002</v>
          </cell>
        </row>
        <row r="290">
          <cell r="A290" t="str">
            <v>35-445</v>
          </cell>
          <cell r="B290" t="str">
            <v>*</v>
          </cell>
          <cell r="C290">
            <v>10561336.619999999</v>
          </cell>
          <cell r="D290">
            <v>0</v>
          </cell>
          <cell r="E290">
            <v>0</v>
          </cell>
          <cell r="F290">
            <v>0</v>
          </cell>
          <cell r="G290">
            <v>10561336.619999999</v>
          </cell>
          <cell r="I290" t="str">
            <v>42-250</v>
          </cell>
          <cell r="K290">
            <v>446952998.67000002</v>
          </cell>
          <cell r="L290">
            <v>0</v>
          </cell>
          <cell r="M290">
            <v>0</v>
          </cell>
          <cell r="N290">
            <v>0</v>
          </cell>
          <cell r="O290">
            <v>446952998.67000002</v>
          </cell>
        </row>
        <row r="291">
          <cell r="A291" t="str">
            <v>35-460</v>
          </cell>
          <cell r="C291">
            <v>10561336.619999999</v>
          </cell>
          <cell r="D291">
            <v>0</v>
          </cell>
          <cell r="E291">
            <v>0</v>
          </cell>
          <cell r="F291">
            <v>0</v>
          </cell>
          <cell r="G291">
            <v>10561336.619999999</v>
          </cell>
          <cell r="I291" t="str">
            <v>42-350</v>
          </cell>
          <cell r="K291">
            <v>0</v>
          </cell>
          <cell r="L291">
            <v>0</v>
          </cell>
          <cell r="M291">
            <v>0</v>
          </cell>
          <cell r="N291">
            <v>0</v>
          </cell>
          <cell r="O291">
            <v>0</v>
          </cell>
        </row>
        <row r="292">
          <cell r="A292" t="str">
            <v>35-900</v>
          </cell>
          <cell r="B292" t="str">
            <v>*</v>
          </cell>
          <cell r="C292">
            <v>0</v>
          </cell>
          <cell r="D292">
            <v>0</v>
          </cell>
          <cell r="E292">
            <v>0</v>
          </cell>
          <cell r="F292">
            <v>0</v>
          </cell>
          <cell r="G292">
            <v>0</v>
          </cell>
          <cell r="I292" t="str">
            <v>42-360</v>
          </cell>
          <cell r="K292">
            <v>37367915.359999999</v>
          </cell>
          <cell r="L292">
            <v>0</v>
          </cell>
          <cell r="M292">
            <v>0</v>
          </cell>
          <cell r="N292">
            <v>0</v>
          </cell>
          <cell r="O292">
            <v>37367915.359999999</v>
          </cell>
        </row>
        <row r="293">
          <cell r="A293" t="str">
            <v>35-920</v>
          </cell>
          <cell r="B293" t="str">
            <v>*</v>
          </cell>
          <cell r="C293">
            <v>0</v>
          </cell>
          <cell r="D293">
            <v>0</v>
          </cell>
          <cell r="E293">
            <v>0</v>
          </cell>
          <cell r="F293">
            <v>0</v>
          </cell>
          <cell r="G293">
            <v>0</v>
          </cell>
          <cell r="I293" t="str">
            <v>42-450</v>
          </cell>
          <cell r="K293">
            <v>518120.6</v>
          </cell>
          <cell r="L293">
            <v>0</v>
          </cell>
          <cell r="M293">
            <v>0</v>
          </cell>
          <cell r="N293">
            <v>0</v>
          </cell>
          <cell r="O293">
            <v>518120.6</v>
          </cell>
        </row>
        <row r="294">
          <cell r="A294" t="str">
            <v>35-925</v>
          </cell>
          <cell r="C294">
            <v>0</v>
          </cell>
          <cell r="D294">
            <v>0</v>
          </cell>
          <cell r="E294">
            <v>0</v>
          </cell>
          <cell r="F294">
            <v>0</v>
          </cell>
          <cell r="G294">
            <v>0</v>
          </cell>
          <cell r="I294" t="str">
            <v>42-500</v>
          </cell>
          <cell r="J294" t="str">
            <v>R</v>
          </cell>
          <cell r="K294">
            <v>49802759.469999999</v>
          </cell>
          <cell r="L294">
            <v>0</v>
          </cell>
          <cell r="M294">
            <v>0</v>
          </cell>
          <cell r="N294">
            <v>0</v>
          </cell>
          <cell r="O294">
            <v>49802759.469999999</v>
          </cell>
        </row>
        <row r="295">
          <cell r="A295" t="str">
            <v>35-935</v>
          </cell>
          <cell r="C295">
            <v>0</v>
          </cell>
          <cell r="D295">
            <v>0</v>
          </cell>
          <cell r="E295">
            <v>0</v>
          </cell>
          <cell r="F295">
            <v>0</v>
          </cell>
          <cell r="G295">
            <v>0</v>
          </cell>
          <cell r="I295" t="str">
            <v>42-550</v>
          </cell>
          <cell r="K295">
            <v>0</v>
          </cell>
          <cell r="L295">
            <v>0</v>
          </cell>
          <cell r="M295">
            <v>0</v>
          </cell>
          <cell r="N295">
            <v>0</v>
          </cell>
          <cell r="O295">
            <v>0</v>
          </cell>
        </row>
        <row r="296">
          <cell r="A296" t="str">
            <v>35-950</v>
          </cell>
          <cell r="B296" t="str">
            <v>*</v>
          </cell>
          <cell r="C296">
            <v>63910.17</v>
          </cell>
          <cell r="D296">
            <v>0</v>
          </cell>
          <cell r="E296">
            <v>0</v>
          </cell>
          <cell r="F296">
            <v>0</v>
          </cell>
          <cell r="G296">
            <v>63910.17</v>
          </cell>
        </row>
        <row r="297">
          <cell r="A297" t="str">
            <v>35-965</v>
          </cell>
          <cell r="C297">
            <v>63910.17</v>
          </cell>
          <cell r="D297">
            <v>0</v>
          </cell>
          <cell r="E297">
            <v>0</v>
          </cell>
          <cell r="F297">
            <v>0</v>
          </cell>
          <cell r="G297">
            <v>63910.17</v>
          </cell>
          <cell r="I297" t="str">
            <v>45-000</v>
          </cell>
          <cell r="J297" t="str">
            <v>*</v>
          </cell>
          <cell r="K297">
            <v>0</v>
          </cell>
          <cell r="L297">
            <v>0</v>
          </cell>
          <cell r="M297">
            <v>0</v>
          </cell>
          <cell r="N297">
            <v>0</v>
          </cell>
          <cell r="O297">
            <v>0</v>
          </cell>
        </row>
        <row r="298">
          <cell r="I298" t="str">
            <v>45-100</v>
          </cell>
          <cell r="J298" t="str">
            <v>*</v>
          </cell>
          <cell r="K298">
            <v>0</v>
          </cell>
          <cell r="L298">
            <v>0</v>
          </cell>
          <cell r="M298">
            <v>0</v>
          </cell>
          <cell r="N298">
            <v>0</v>
          </cell>
          <cell r="O298">
            <v>0</v>
          </cell>
        </row>
        <row r="299">
          <cell r="A299" t="str">
            <v>41-000</v>
          </cell>
          <cell r="B299" t="str">
            <v>*</v>
          </cell>
          <cell r="C299">
            <v>164839115.16</v>
          </cell>
          <cell r="D299">
            <v>0</v>
          </cell>
          <cell r="E299">
            <v>0</v>
          </cell>
          <cell r="F299">
            <v>0</v>
          </cell>
          <cell r="G299">
            <v>164839115.16</v>
          </cell>
          <cell r="I299" t="str">
            <v>45-250</v>
          </cell>
          <cell r="K299">
            <v>0</v>
          </cell>
          <cell r="L299">
            <v>0</v>
          </cell>
          <cell r="M299">
            <v>0</v>
          </cell>
          <cell r="N299">
            <v>0</v>
          </cell>
          <cell r="O299">
            <v>0</v>
          </cell>
        </row>
        <row r="300">
          <cell r="A300" t="str">
            <v>41-010</v>
          </cell>
          <cell r="B300" t="str">
            <v>*</v>
          </cell>
          <cell r="C300">
            <v>0</v>
          </cell>
          <cell r="D300">
            <v>0</v>
          </cell>
          <cell r="E300">
            <v>0</v>
          </cell>
          <cell r="F300">
            <v>0</v>
          </cell>
          <cell r="G300">
            <v>0</v>
          </cell>
        </row>
        <row r="301">
          <cell r="A301" t="str">
            <v>41-015</v>
          </cell>
          <cell r="C301">
            <v>0</v>
          </cell>
          <cell r="D301">
            <v>0</v>
          </cell>
          <cell r="E301">
            <v>0</v>
          </cell>
          <cell r="F301">
            <v>0</v>
          </cell>
          <cell r="G301">
            <v>0</v>
          </cell>
          <cell r="I301" t="str">
            <v>46-000</v>
          </cell>
          <cell r="J301" t="str">
            <v>*</v>
          </cell>
          <cell r="K301">
            <v>0</v>
          </cell>
          <cell r="L301">
            <v>0</v>
          </cell>
          <cell r="M301">
            <v>0</v>
          </cell>
          <cell r="N301">
            <v>0</v>
          </cell>
          <cell r="O301">
            <v>0</v>
          </cell>
        </row>
        <row r="302">
          <cell r="A302" t="str">
            <v>41-020</v>
          </cell>
          <cell r="C302">
            <v>0</v>
          </cell>
          <cell r="D302">
            <v>0</v>
          </cell>
          <cell r="E302">
            <v>0</v>
          </cell>
          <cell r="F302">
            <v>0</v>
          </cell>
          <cell r="G302">
            <v>0</v>
          </cell>
          <cell r="I302" t="str">
            <v>46-360</v>
          </cell>
          <cell r="K302">
            <v>0</v>
          </cell>
          <cell r="L302">
            <v>0</v>
          </cell>
          <cell r="M302">
            <v>0</v>
          </cell>
          <cell r="N302">
            <v>0</v>
          </cell>
          <cell r="O302">
            <v>0</v>
          </cell>
        </row>
        <row r="303">
          <cell r="A303" t="str">
            <v>41-150</v>
          </cell>
          <cell r="B303" t="str">
            <v>*</v>
          </cell>
          <cell r="C303">
            <v>164839115.16</v>
          </cell>
          <cell r="D303">
            <v>0</v>
          </cell>
          <cell r="E303">
            <v>0</v>
          </cell>
          <cell r="F303">
            <v>0</v>
          </cell>
          <cell r="G303">
            <v>164839115.16</v>
          </cell>
          <cell r="I303" t="str">
            <v>46-370</v>
          </cell>
          <cell r="J303" t="str">
            <v>*</v>
          </cell>
          <cell r="K303">
            <v>0</v>
          </cell>
          <cell r="L303">
            <v>0</v>
          </cell>
          <cell r="M303">
            <v>0</v>
          </cell>
          <cell r="N303">
            <v>0</v>
          </cell>
          <cell r="O303">
            <v>0</v>
          </cell>
        </row>
        <row r="304">
          <cell r="A304" t="str">
            <v>41-175</v>
          </cell>
          <cell r="C304">
            <v>164839115.16</v>
          </cell>
          <cell r="D304">
            <v>0</v>
          </cell>
          <cell r="E304">
            <v>0</v>
          </cell>
          <cell r="F304">
            <v>0</v>
          </cell>
          <cell r="G304">
            <v>164839115.16</v>
          </cell>
          <cell r="I304" t="str">
            <v>46-380</v>
          </cell>
          <cell r="K304">
            <v>0</v>
          </cell>
          <cell r="L304">
            <v>0</v>
          </cell>
          <cell r="M304">
            <v>0</v>
          </cell>
          <cell r="N304">
            <v>0</v>
          </cell>
          <cell r="O304">
            <v>0</v>
          </cell>
        </row>
        <row r="306">
          <cell r="A306" t="str">
            <v>43-150</v>
          </cell>
          <cell r="B306" t="str">
            <v>*</v>
          </cell>
          <cell r="C306">
            <v>5347102.5199999996</v>
          </cell>
          <cell r="D306">
            <v>0</v>
          </cell>
          <cell r="E306">
            <v>0</v>
          </cell>
          <cell r="F306">
            <v>0</v>
          </cell>
          <cell r="G306">
            <v>5347102.5199999996</v>
          </cell>
          <cell r="I306" t="str">
            <v>48-000</v>
          </cell>
          <cell r="J306" t="str">
            <v>*</v>
          </cell>
          <cell r="K306">
            <v>102491934892.31001</v>
          </cell>
          <cell r="L306">
            <v>-78048519.720000014</v>
          </cell>
          <cell r="M306">
            <v>-86605633.519999996</v>
          </cell>
          <cell r="N306">
            <v>-164654153.24000001</v>
          </cell>
          <cell r="O306">
            <v>102327280739.06999</v>
          </cell>
        </row>
        <row r="307">
          <cell r="I307" t="str">
            <v>48-150</v>
          </cell>
          <cell r="J307" t="str">
            <v>*</v>
          </cell>
          <cell r="K307">
            <v>2580592.0499999998</v>
          </cell>
          <cell r="L307">
            <v>0</v>
          </cell>
          <cell r="M307">
            <v>0</v>
          </cell>
          <cell r="N307">
            <v>0</v>
          </cell>
          <cell r="O307">
            <v>2580592.0499999998</v>
          </cell>
        </row>
        <row r="308">
          <cell r="A308" t="str">
            <v>46-000</v>
          </cell>
          <cell r="B308" t="str">
            <v>*</v>
          </cell>
          <cell r="C308">
            <v>0</v>
          </cell>
          <cell r="D308">
            <v>0</v>
          </cell>
          <cell r="E308">
            <v>0</v>
          </cell>
          <cell r="F308">
            <v>0</v>
          </cell>
          <cell r="G308">
            <v>0</v>
          </cell>
          <cell r="I308" t="str">
            <v>48-200</v>
          </cell>
          <cell r="K308">
            <v>0</v>
          </cell>
          <cell r="L308">
            <v>0</v>
          </cell>
          <cell r="M308">
            <v>0</v>
          </cell>
          <cell r="N308">
            <v>0</v>
          </cell>
          <cell r="O308">
            <v>0</v>
          </cell>
        </row>
        <row r="309">
          <cell r="A309" t="str">
            <v>46-370</v>
          </cell>
          <cell r="B309" t="str">
            <v>*</v>
          </cell>
          <cell r="C309">
            <v>0</v>
          </cell>
          <cell r="D309">
            <v>0</v>
          </cell>
          <cell r="E309">
            <v>0</v>
          </cell>
          <cell r="F309">
            <v>0</v>
          </cell>
          <cell r="G309">
            <v>0</v>
          </cell>
          <cell r="I309" t="str">
            <v>48-400</v>
          </cell>
          <cell r="K309">
            <v>0</v>
          </cell>
          <cell r="L309">
            <v>0</v>
          </cell>
          <cell r="M309">
            <v>0</v>
          </cell>
          <cell r="N309">
            <v>0</v>
          </cell>
          <cell r="O309">
            <v>0</v>
          </cell>
        </row>
        <row r="310">
          <cell r="A310" t="str">
            <v>46-380</v>
          </cell>
          <cell r="C310">
            <v>0</v>
          </cell>
          <cell r="D310">
            <v>0</v>
          </cell>
          <cell r="E310">
            <v>0</v>
          </cell>
          <cell r="F310">
            <v>0</v>
          </cell>
          <cell r="G310">
            <v>0</v>
          </cell>
          <cell r="I310" t="str">
            <v>48-401</v>
          </cell>
          <cell r="K310">
            <v>0</v>
          </cell>
          <cell r="L310">
            <v>0</v>
          </cell>
          <cell r="M310">
            <v>0</v>
          </cell>
          <cell r="N310">
            <v>0</v>
          </cell>
          <cell r="O310">
            <v>0</v>
          </cell>
        </row>
        <row r="311">
          <cell r="A311" t="str">
            <v>46-450</v>
          </cell>
          <cell r="C311">
            <v>0</v>
          </cell>
          <cell r="D311">
            <v>0</v>
          </cell>
          <cell r="E311">
            <v>0</v>
          </cell>
          <cell r="F311">
            <v>0</v>
          </cell>
          <cell r="G311">
            <v>0</v>
          </cell>
          <cell r="I311" t="str">
            <v>48-402</v>
          </cell>
          <cell r="K311">
            <v>0</v>
          </cell>
          <cell r="L311">
            <v>0</v>
          </cell>
          <cell r="M311">
            <v>0</v>
          </cell>
          <cell r="N311">
            <v>0</v>
          </cell>
          <cell r="O311">
            <v>0</v>
          </cell>
        </row>
        <row r="312">
          <cell r="A312" t="str">
            <v>46-850</v>
          </cell>
          <cell r="C312">
            <v>0</v>
          </cell>
          <cell r="D312">
            <v>0</v>
          </cell>
          <cell r="E312">
            <v>0</v>
          </cell>
          <cell r="F312">
            <v>0</v>
          </cell>
          <cell r="G312">
            <v>0</v>
          </cell>
          <cell r="I312" t="str">
            <v>48-403</v>
          </cell>
          <cell r="K312">
            <v>0</v>
          </cell>
          <cell r="L312">
            <v>0</v>
          </cell>
          <cell r="M312">
            <v>0</v>
          </cell>
          <cell r="N312">
            <v>0</v>
          </cell>
          <cell r="O312">
            <v>0</v>
          </cell>
        </row>
        <row r="313">
          <cell r="I313" t="str">
            <v>48-404</v>
          </cell>
          <cell r="K313">
            <v>0</v>
          </cell>
          <cell r="L313">
            <v>0</v>
          </cell>
          <cell r="M313">
            <v>0</v>
          </cell>
          <cell r="N313">
            <v>0</v>
          </cell>
          <cell r="O313">
            <v>0</v>
          </cell>
        </row>
        <row r="314">
          <cell r="A314" t="str">
            <v>48-000</v>
          </cell>
          <cell r="B314" t="str">
            <v>*</v>
          </cell>
          <cell r="C314">
            <v>76948303159.939987</v>
          </cell>
          <cell r="D314">
            <v>0</v>
          </cell>
          <cell r="E314">
            <v>-21957276.620000001</v>
          </cell>
          <cell r="F314">
            <v>-21957276.620000005</v>
          </cell>
          <cell r="G314">
            <v>76926345883.320007</v>
          </cell>
          <cell r="I314" t="str">
            <v>48-600</v>
          </cell>
          <cell r="K314">
            <v>0</v>
          </cell>
          <cell r="L314">
            <v>0</v>
          </cell>
          <cell r="M314">
            <v>0</v>
          </cell>
          <cell r="N314">
            <v>0</v>
          </cell>
          <cell r="O314">
            <v>0</v>
          </cell>
        </row>
        <row r="315">
          <cell r="A315" t="str">
            <v>48-050</v>
          </cell>
          <cell r="C315">
            <v>0</v>
          </cell>
          <cell r="D315">
            <v>0</v>
          </cell>
          <cell r="E315">
            <v>0</v>
          </cell>
          <cell r="F315">
            <v>0</v>
          </cell>
          <cell r="G315">
            <v>0</v>
          </cell>
          <cell r="I315" t="str">
            <v>48-601</v>
          </cell>
          <cell r="K315">
            <v>2580592.0499999998</v>
          </cell>
          <cell r="L315">
            <v>0</v>
          </cell>
          <cell r="M315">
            <v>0</v>
          </cell>
          <cell r="N315">
            <v>0</v>
          </cell>
          <cell r="O315">
            <v>2580592.0499999998</v>
          </cell>
        </row>
        <row r="316">
          <cell r="A316" t="str">
            <v>48-150</v>
          </cell>
          <cell r="B316" t="str">
            <v>*</v>
          </cell>
          <cell r="C316">
            <v>12292032.140000001</v>
          </cell>
          <cell r="D316">
            <v>0</v>
          </cell>
          <cell r="E316">
            <v>0</v>
          </cell>
          <cell r="F316">
            <v>0</v>
          </cell>
          <cell r="G316">
            <v>12292032.140000001</v>
          </cell>
        </row>
        <row r="317">
          <cell r="A317" t="str">
            <v>48-200</v>
          </cell>
          <cell r="C317">
            <v>0</v>
          </cell>
          <cell r="D317">
            <v>0</v>
          </cell>
          <cell r="E317">
            <v>0</v>
          </cell>
          <cell r="F317">
            <v>0</v>
          </cell>
          <cell r="G317">
            <v>0</v>
          </cell>
          <cell r="I317" t="str">
            <v>49-000</v>
          </cell>
          <cell r="J317" t="str">
            <v>*</v>
          </cell>
          <cell r="K317">
            <v>102489354300.26001</v>
          </cell>
          <cell r="L317">
            <v>-78048519.720000014</v>
          </cell>
          <cell r="M317">
            <v>-86605633.519999996</v>
          </cell>
          <cell r="N317">
            <v>-164654153.24000001</v>
          </cell>
          <cell r="O317">
            <v>102324700147.01999</v>
          </cell>
        </row>
        <row r="318">
          <cell r="A318" t="str">
            <v>48-400</v>
          </cell>
          <cell r="C318">
            <v>0</v>
          </cell>
          <cell r="D318">
            <v>0</v>
          </cell>
          <cell r="E318">
            <v>0</v>
          </cell>
          <cell r="F318">
            <v>0</v>
          </cell>
          <cell r="G318">
            <v>0</v>
          </cell>
        </row>
        <row r="319">
          <cell r="A319" t="str">
            <v>48-401</v>
          </cell>
          <cell r="C319">
            <v>0</v>
          </cell>
          <cell r="D319">
            <v>0</v>
          </cell>
          <cell r="E319">
            <v>0</v>
          </cell>
          <cell r="F319">
            <v>0</v>
          </cell>
          <cell r="G319">
            <v>0</v>
          </cell>
          <cell r="I319" t="str">
            <v>50-500</v>
          </cell>
          <cell r="K319">
            <v>122793381.44</v>
          </cell>
          <cell r="L319">
            <v>0</v>
          </cell>
          <cell r="M319">
            <v>-21957276.620000001</v>
          </cell>
          <cell r="N319">
            <v>-21957276.620000001</v>
          </cell>
          <cell r="O319">
            <v>100836104.81999999</v>
          </cell>
        </row>
        <row r="320">
          <cell r="A320" t="str">
            <v>48-402</v>
          </cell>
          <cell r="C320">
            <v>0</v>
          </cell>
          <cell r="D320">
            <v>0</v>
          </cell>
          <cell r="E320">
            <v>0</v>
          </cell>
          <cell r="F320">
            <v>0</v>
          </cell>
          <cell r="G320">
            <v>0</v>
          </cell>
          <cell r="I320" t="str">
            <v>50-510</v>
          </cell>
          <cell r="K320">
            <v>53821313671.580002</v>
          </cell>
          <cell r="L320">
            <v>0</v>
          </cell>
          <cell r="M320">
            <v>0</v>
          </cell>
          <cell r="N320">
            <v>0</v>
          </cell>
          <cell r="O320">
            <v>53821313671.580002</v>
          </cell>
        </row>
        <row r="321">
          <cell r="A321" t="str">
            <v>48-600</v>
          </cell>
          <cell r="C321">
            <v>0</v>
          </cell>
          <cell r="D321">
            <v>0</v>
          </cell>
          <cell r="E321">
            <v>0</v>
          </cell>
          <cell r="F321">
            <v>0</v>
          </cell>
          <cell r="G321">
            <v>0</v>
          </cell>
          <cell r="I321" t="str">
            <v>50-800</v>
          </cell>
          <cell r="K321">
            <v>0</v>
          </cell>
          <cell r="L321">
            <v>0</v>
          </cell>
          <cell r="M321">
            <v>0</v>
          </cell>
          <cell r="N321">
            <v>0</v>
          </cell>
          <cell r="O321">
            <v>0</v>
          </cell>
        </row>
        <row r="322">
          <cell r="A322" t="str">
            <v>48-601</v>
          </cell>
          <cell r="C322">
            <v>0</v>
          </cell>
          <cell r="D322">
            <v>0</v>
          </cell>
          <cell r="E322">
            <v>0</v>
          </cell>
          <cell r="F322">
            <v>0</v>
          </cell>
          <cell r="G322">
            <v>0</v>
          </cell>
          <cell r="I322" t="str">
            <v>50-900</v>
          </cell>
          <cell r="K322">
            <v>0</v>
          </cell>
          <cell r="L322">
            <v>0</v>
          </cell>
          <cell r="M322">
            <v>0</v>
          </cell>
          <cell r="N322">
            <v>0</v>
          </cell>
          <cell r="O322">
            <v>0</v>
          </cell>
        </row>
        <row r="323">
          <cell r="A323" t="str">
            <v>48-603</v>
          </cell>
          <cell r="C323">
            <v>12292032.140000001</v>
          </cell>
          <cell r="D323">
            <v>0</v>
          </cell>
          <cell r="E323">
            <v>0</v>
          </cell>
          <cell r="F323">
            <v>0</v>
          </cell>
          <cell r="G323">
            <v>12292032.140000001</v>
          </cell>
          <cell r="L323">
            <v>0</v>
          </cell>
          <cell r="M323">
            <v>0</v>
          </cell>
          <cell r="N323">
            <v>0</v>
          </cell>
        </row>
        <row r="324">
          <cell r="I324" t="str">
            <v>51-000</v>
          </cell>
          <cell r="K324">
            <v>0</v>
          </cell>
          <cell r="L324">
            <v>0</v>
          </cell>
          <cell r="M324">
            <v>0</v>
          </cell>
          <cell r="N324">
            <v>0</v>
          </cell>
          <cell r="O324">
            <v>0</v>
          </cell>
        </row>
        <row r="325">
          <cell r="A325" t="str">
            <v>49-000</v>
          </cell>
          <cell r="B325" t="str">
            <v>*</v>
          </cell>
          <cell r="C325">
            <v>76936011127.799988</v>
          </cell>
          <cell r="D325">
            <v>0</v>
          </cell>
          <cell r="E325">
            <v>-21957276.620000001</v>
          </cell>
          <cell r="F325">
            <v>-21957276.620000005</v>
          </cell>
          <cell r="G325">
            <v>76914053851.180008</v>
          </cell>
          <cell r="I325" t="str">
            <v>51-100</v>
          </cell>
          <cell r="K325">
            <v>0</v>
          </cell>
          <cell r="L325">
            <v>0</v>
          </cell>
          <cell r="M325">
            <v>0</v>
          </cell>
          <cell r="N325">
            <v>0</v>
          </cell>
          <cell r="O325">
            <v>0</v>
          </cell>
        </row>
        <row r="326">
          <cell r="A326" t="str">
            <v>49-500</v>
          </cell>
          <cell r="C326">
            <v>0</v>
          </cell>
          <cell r="D326">
            <v>0</v>
          </cell>
          <cell r="E326">
            <v>0</v>
          </cell>
          <cell r="F326">
            <v>0</v>
          </cell>
          <cell r="G326">
            <v>0</v>
          </cell>
          <cell r="I326" t="str">
            <v>51-500</v>
          </cell>
          <cell r="K326">
            <v>15000000000</v>
          </cell>
          <cell r="L326">
            <v>0</v>
          </cell>
          <cell r="M326">
            <v>0</v>
          </cell>
          <cell r="N326">
            <v>0</v>
          </cell>
          <cell r="O326">
            <v>15000000000</v>
          </cell>
        </row>
        <row r="327">
          <cell r="I327" t="str">
            <v>51-510</v>
          </cell>
          <cell r="K327">
            <v>0</v>
          </cell>
          <cell r="L327">
            <v>0</v>
          </cell>
          <cell r="M327">
            <v>0</v>
          </cell>
          <cell r="N327">
            <v>0</v>
          </cell>
          <cell r="O327">
            <v>0</v>
          </cell>
        </row>
        <row r="328">
          <cell r="A328" t="str">
            <v>50-100</v>
          </cell>
          <cell r="C328">
            <v>0</v>
          </cell>
          <cell r="D328">
            <v>0</v>
          </cell>
          <cell r="E328">
            <v>0</v>
          </cell>
          <cell r="F328">
            <v>0</v>
          </cell>
          <cell r="G328">
            <v>0</v>
          </cell>
          <cell r="I328" t="str">
            <v>51-520</v>
          </cell>
          <cell r="K328">
            <v>10163817477</v>
          </cell>
          <cell r="L328">
            <v>0</v>
          </cell>
          <cell r="M328">
            <v>0</v>
          </cell>
          <cell r="N328">
            <v>0</v>
          </cell>
          <cell r="O328">
            <v>10163817477</v>
          </cell>
        </row>
        <row r="329">
          <cell r="A329" t="str">
            <v>50-500</v>
          </cell>
          <cell r="C329">
            <v>1601940721.2</v>
          </cell>
          <cell r="D329">
            <v>0</v>
          </cell>
          <cell r="E329">
            <v>-21957276.620000001</v>
          </cell>
          <cell r="F329">
            <v>-21957276.620000001</v>
          </cell>
          <cell r="G329">
            <v>1579983444.5800002</v>
          </cell>
          <cell r="I329" t="str">
            <v>51-530</v>
          </cell>
          <cell r="K329">
            <v>23084032115.549999</v>
          </cell>
          <cell r="L329">
            <v>-94528394.74000001</v>
          </cell>
          <cell r="M329">
            <v>0</v>
          </cell>
          <cell r="N329">
            <v>-94528394.74000001</v>
          </cell>
          <cell r="O329">
            <v>22989503720.809998</v>
          </cell>
        </row>
        <row r="330">
          <cell r="A330" t="str">
            <v>50-510</v>
          </cell>
          <cell r="C330">
            <v>55759444351.910004</v>
          </cell>
          <cell r="D330">
            <v>0</v>
          </cell>
          <cell r="E330">
            <v>0</v>
          </cell>
          <cell r="F330">
            <v>0</v>
          </cell>
          <cell r="G330">
            <v>55759444351.910004</v>
          </cell>
          <cell r="I330" t="str">
            <v>51-531</v>
          </cell>
          <cell r="K330">
            <v>0</v>
          </cell>
          <cell r="L330">
            <v>0</v>
          </cell>
          <cell r="M330">
            <v>0</v>
          </cell>
          <cell r="N330">
            <v>0</v>
          </cell>
          <cell r="O330">
            <v>0</v>
          </cell>
        </row>
        <row r="331">
          <cell r="A331" t="str">
            <v>50-800</v>
          </cell>
          <cell r="C331">
            <v>0</v>
          </cell>
          <cell r="D331">
            <v>0</v>
          </cell>
          <cell r="E331">
            <v>0</v>
          </cell>
          <cell r="F331">
            <v>0</v>
          </cell>
          <cell r="G331">
            <v>0</v>
          </cell>
          <cell r="I331" t="str">
            <v>51-532</v>
          </cell>
          <cell r="K331">
            <v>297397654.69</v>
          </cell>
          <cell r="L331">
            <v>16479875.02</v>
          </cell>
          <cell r="M331">
            <v>-64648356.899999999</v>
          </cell>
          <cell r="N331">
            <v>-48168481.879999995</v>
          </cell>
          <cell r="O331">
            <v>249229172.80999997</v>
          </cell>
        </row>
        <row r="332">
          <cell r="A332" t="str">
            <v>50-900</v>
          </cell>
          <cell r="C332">
            <v>0</v>
          </cell>
          <cell r="D332">
            <v>0</v>
          </cell>
          <cell r="E332">
            <v>0</v>
          </cell>
          <cell r="F332">
            <v>0</v>
          </cell>
          <cell r="G332">
            <v>0</v>
          </cell>
        </row>
        <row r="333">
          <cell r="D333">
            <v>0</v>
          </cell>
          <cell r="E333">
            <v>0</v>
          </cell>
          <cell r="F333">
            <v>0</v>
          </cell>
          <cell r="I333" t="str">
            <v>55-000</v>
          </cell>
          <cell r="J333" t="str">
            <v>*</v>
          </cell>
          <cell r="K333">
            <v>5244209895.9200001</v>
          </cell>
          <cell r="L333">
            <v>161486157</v>
          </cell>
          <cell r="M333">
            <v>0</v>
          </cell>
          <cell r="N333">
            <v>161486157</v>
          </cell>
          <cell r="O333">
            <v>5405696052.9200001</v>
          </cell>
        </row>
        <row r="334">
          <cell r="A334" t="str">
            <v>51-000</v>
          </cell>
          <cell r="C334">
            <v>0</v>
          </cell>
          <cell r="D334">
            <v>0</v>
          </cell>
          <cell r="E334">
            <v>0</v>
          </cell>
          <cell r="F334">
            <v>0</v>
          </cell>
          <cell r="G334">
            <v>0</v>
          </cell>
          <cell r="I334" t="str">
            <v>55-010</v>
          </cell>
          <cell r="J334" t="str">
            <v>*</v>
          </cell>
          <cell r="K334">
            <v>237416126.88</v>
          </cell>
          <cell r="L334">
            <v>0</v>
          </cell>
          <cell r="M334">
            <v>0</v>
          </cell>
          <cell r="N334">
            <v>0</v>
          </cell>
          <cell r="O334">
            <v>237416126.88</v>
          </cell>
        </row>
        <row r="335">
          <cell r="A335" t="str">
            <v>51-100</v>
          </cell>
          <cell r="C335">
            <v>0</v>
          </cell>
          <cell r="D335">
            <v>0</v>
          </cell>
          <cell r="E335">
            <v>0</v>
          </cell>
          <cell r="F335">
            <v>0</v>
          </cell>
          <cell r="G335">
            <v>0</v>
          </cell>
          <cell r="I335" t="str">
            <v>55-100</v>
          </cell>
          <cell r="K335">
            <v>12874162.02</v>
          </cell>
          <cell r="L335">
            <v>0</v>
          </cell>
          <cell r="M335">
            <v>0</v>
          </cell>
          <cell r="N335">
            <v>0</v>
          </cell>
          <cell r="O335">
            <v>12874162.02</v>
          </cell>
        </row>
        <row r="336">
          <cell r="A336" t="str">
            <v>51-500</v>
          </cell>
          <cell r="C336">
            <v>36994063.740000002</v>
          </cell>
          <cell r="D336">
            <v>-36994063.739999995</v>
          </cell>
          <cell r="E336">
            <v>0</v>
          </cell>
          <cell r="F336">
            <v>-36994063.739999995</v>
          </cell>
          <cell r="G336">
            <v>7.4505805969238281E-9</v>
          </cell>
          <cell r="I336" t="str">
            <v>55-350</v>
          </cell>
          <cell r="K336">
            <v>216498831.88</v>
          </cell>
          <cell r="L336">
            <v>0</v>
          </cell>
          <cell r="M336">
            <v>0</v>
          </cell>
          <cell r="N336">
            <v>0</v>
          </cell>
          <cell r="O336">
            <v>216498831.88</v>
          </cell>
        </row>
        <row r="337">
          <cell r="A337" t="str">
            <v>51-530</v>
          </cell>
          <cell r="C337">
            <v>19505075226.209999</v>
          </cell>
          <cell r="D337">
            <v>0</v>
          </cell>
          <cell r="E337">
            <v>0</v>
          </cell>
          <cell r="F337">
            <v>0</v>
          </cell>
          <cell r="G337">
            <v>19505075226.209999</v>
          </cell>
          <cell r="I337" t="str">
            <v>55-500</v>
          </cell>
          <cell r="K337">
            <v>8043132.9800000004</v>
          </cell>
          <cell r="L337">
            <v>0</v>
          </cell>
          <cell r="M337">
            <v>0</v>
          </cell>
          <cell r="N337">
            <v>0</v>
          </cell>
          <cell r="O337">
            <v>8043132.9800000004</v>
          </cell>
        </row>
        <row r="338">
          <cell r="A338" t="str">
            <v>51-531</v>
          </cell>
          <cell r="B338" t="str">
            <v>R</v>
          </cell>
          <cell r="C338">
            <v>32274727.899999999</v>
          </cell>
          <cell r="D338">
            <v>0</v>
          </cell>
          <cell r="E338">
            <v>0</v>
          </cell>
          <cell r="F338">
            <v>0</v>
          </cell>
          <cell r="G338">
            <v>32274727.899999999</v>
          </cell>
          <cell r="I338" t="str">
            <v>55-800</v>
          </cell>
          <cell r="K338">
            <v>0</v>
          </cell>
          <cell r="L338">
            <v>0</v>
          </cell>
          <cell r="M338">
            <v>0</v>
          </cell>
          <cell r="N338">
            <v>0</v>
          </cell>
          <cell r="O338">
            <v>0</v>
          </cell>
        </row>
        <row r="339">
          <cell r="A339" t="str">
            <v>51-532</v>
          </cell>
          <cell r="B339" t="str">
            <v>R</v>
          </cell>
          <cell r="C339">
            <v>282036.84000000003</v>
          </cell>
          <cell r="D339">
            <v>36994063.739999995</v>
          </cell>
          <cell r="E339">
            <v>0</v>
          </cell>
          <cell r="F339">
            <v>36994063.739999995</v>
          </cell>
          <cell r="G339">
            <v>37276100.579999998</v>
          </cell>
          <cell r="I339" t="str">
            <v>55-900</v>
          </cell>
          <cell r="K339">
            <v>0</v>
          </cell>
          <cell r="L339">
            <v>0</v>
          </cell>
          <cell r="M339">
            <v>0</v>
          </cell>
          <cell r="N339">
            <v>0</v>
          </cell>
          <cell r="O339">
            <v>0</v>
          </cell>
        </row>
        <row r="341">
          <cell r="A341" t="str">
            <v>55-000</v>
          </cell>
          <cell r="B341" t="str">
            <v>*</v>
          </cell>
          <cell r="C341">
            <v>0</v>
          </cell>
          <cell r="D341">
            <v>0</v>
          </cell>
          <cell r="E341">
            <v>0</v>
          </cell>
          <cell r="F341">
            <v>0</v>
          </cell>
          <cell r="G341">
            <v>0</v>
          </cell>
          <cell r="I341" t="str">
            <v>56-090</v>
          </cell>
          <cell r="J341" t="str">
            <v>*</v>
          </cell>
          <cell r="K341">
            <v>3186724098.8999996</v>
          </cell>
          <cell r="L341">
            <v>36486157</v>
          </cell>
          <cell r="M341">
            <v>0</v>
          </cell>
          <cell r="N341">
            <v>36486157</v>
          </cell>
          <cell r="O341">
            <v>3223210255.8999996</v>
          </cell>
        </row>
        <row r="342">
          <cell r="I342" t="str">
            <v>56-100</v>
          </cell>
          <cell r="K342">
            <v>108771557.95</v>
          </cell>
          <cell r="L342">
            <v>17074032</v>
          </cell>
          <cell r="M342">
            <v>0</v>
          </cell>
          <cell r="N342">
            <v>17074032</v>
          </cell>
          <cell r="O342">
            <v>125845589.95</v>
          </cell>
        </row>
        <row r="343">
          <cell r="A343" t="str">
            <v>56-010</v>
          </cell>
          <cell r="B343" t="str">
            <v>*</v>
          </cell>
          <cell r="C343">
            <v>0</v>
          </cell>
          <cell r="D343">
            <v>0</v>
          </cell>
          <cell r="E343">
            <v>0</v>
          </cell>
          <cell r="F343">
            <v>0</v>
          </cell>
          <cell r="G343">
            <v>0</v>
          </cell>
          <cell r="I343" t="str">
            <v>56-200</v>
          </cell>
          <cell r="K343">
            <v>0</v>
          </cell>
          <cell r="L343">
            <v>0</v>
          </cell>
          <cell r="M343">
            <v>0</v>
          </cell>
          <cell r="N343">
            <v>0</v>
          </cell>
          <cell r="O343">
            <v>0</v>
          </cell>
        </row>
        <row r="344">
          <cell r="A344" t="str">
            <v>56-200</v>
          </cell>
          <cell r="C344">
            <v>0</v>
          </cell>
          <cell r="D344">
            <v>0</v>
          </cell>
          <cell r="E344">
            <v>0</v>
          </cell>
          <cell r="F344">
            <v>0</v>
          </cell>
          <cell r="G344">
            <v>0</v>
          </cell>
          <cell r="I344" t="str">
            <v>56-250</v>
          </cell>
          <cell r="K344">
            <v>1678233861.0799999</v>
          </cell>
          <cell r="L344">
            <v>19412125</v>
          </cell>
          <cell r="M344">
            <v>0</v>
          </cell>
          <cell r="N344">
            <v>19412125</v>
          </cell>
          <cell r="O344">
            <v>1697645986.0799999</v>
          </cell>
        </row>
        <row r="345">
          <cell r="I345" t="str">
            <v>56-300</v>
          </cell>
          <cell r="J345" t="str">
            <v>R</v>
          </cell>
          <cell r="K345">
            <v>929689253.16999996</v>
          </cell>
          <cell r="L345">
            <v>0</v>
          </cell>
          <cell r="M345">
            <v>0</v>
          </cell>
          <cell r="N345">
            <v>0</v>
          </cell>
          <cell r="O345">
            <v>929689253.16999996</v>
          </cell>
        </row>
        <row r="346">
          <cell r="A346" t="str">
            <v>61-000</v>
          </cell>
          <cell r="B346" t="str">
            <v>*</v>
          </cell>
          <cell r="C346">
            <v>5832761531.5700006</v>
          </cell>
          <cell r="D346">
            <v>25977390</v>
          </cell>
          <cell r="E346">
            <v>0</v>
          </cell>
          <cell r="F346">
            <v>25977390</v>
          </cell>
          <cell r="G346">
            <v>5858738921.5700006</v>
          </cell>
          <cell r="I346" t="str">
            <v>56-350</v>
          </cell>
          <cell r="K346">
            <v>101916812</v>
          </cell>
          <cell r="L346">
            <v>0</v>
          </cell>
          <cell r="M346">
            <v>0</v>
          </cell>
          <cell r="N346">
            <v>0</v>
          </cell>
          <cell r="O346">
            <v>101916812</v>
          </cell>
        </row>
        <row r="347">
          <cell r="I347" t="str">
            <v>56-500</v>
          </cell>
          <cell r="K347">
            <v>93343414</v>
          </cell>
          <cell r="L347">
            <v>0</v>
          </cell>
          <cell r="M347">
            <v>0</v>
          </cell>
          <cell r="N347">
            <v>0</v>
          </cell>
          <cell r="O347">
            <v>93343414</v>
          </cell>
        </row>
        <row r="348">
          <cell r="A348" t="str">
            <v>62-010</v>
          </cell>
          <cell r="B348" t="str">
            <v>*</v>
          </cell>
          <cell r="C348">
            <v>112207235.49000001</v>
          </cell>
          <cell r="D348">
            <v>0</v>
          </cell>
          <cell r="E348">
            <v>0</v>
          </cell>
          <cell r="F348">
            <v>0</v>
          </cell>
          <cell r="G348">
            <v>112207235.49000001</v>
          </cell>
          <cell r="I348" t="str">
            <v>56-900</v>
          </cell>
          <cell r="K348">
            <v>274769200.69999999</v>
          </cell>
          <cell r="L348">
            <v>0</v>
          </cell>
          <cell r="M348">
            <v>0</v>
          </cell>
          <cell r="N348">
            <v>0</v>
          </cell>
          <cell r="O348">
            <v>274769200.69999999</v>
          </cell>
        </row>
        <row r="349">
          <cell r="A349" t="str">
            <v>62-050</v>
          </cell>
          <cell r="B349" t="str">
            <v>*</v>
          </cell>
          <cell r="C349">
            <v>112207235.49000001</v>
          </cell>
          <cell r="D349">
            <v>0</v>
          </cell>
          <cell r="E349">
            <v>0</v>
          </cell>
          <cell r="F349">
            <v>0</v>
          </cell>
          <cell r="G349">
            <v>112207235.49000001</v>
          </cell>
          <cell r="I349" t="str">
            <v>56-950</v>
          </cell>
          <cell r="J349" t="str">
            <v>R</v>
          </cell>
          <cell r="K349">
            <v>1800714103.72</v>
          </cell>
          <cell r="L349">
            <v>125000000</v>
          </cell>
          <cell r="M349">
            <v>0</v>
          </cell>
          <cell r="N349">
            <v>125000000</v>
          </cell>
          <cell r="O349">
            <v>1925714103.72</v>
          </cell>
        </row>
        <row r="350">
          <cell r="A350" t="str">
            <v>62-100</v>
          </cell>
          <cell r="C350">
            <v>0</v>
          </cell>
          <cell r="D350">
            <v>0</v>
          </cell>
          <cell r="E350">
            <v>0</v>
          </cell>
          <cell r="F350">
            <v>0</v>
          </cell>
          <cell r="G350">
            <v>0</v>
          </cell>
          <cell r="I350" t="str">
            <v>56-960</v>
          </cell>
          <cell r="K350">
            <v>19355566.420000002</v>
          </cell>
          <cell r="L350">
            <v>0</v>
          </cell>
          <cell r="M350">
            <v>0</v>
          </cell>
          <cell r="N350">
            <v>0</v>
          </cell>
          <cell r="O350">
            <v>19355566.420000002</v>
          </cell>
        </row>
        <row r="351">
          <cell r="A351" t="str">
            <v>62-101</v>
          </cell>
          <cell r="C351">
            <v>209534.25</v>
          </cell>
          <cell r="D351">
            <v>0</v>
          </cell>
          <cell r="E351">
            <v>0</v>
          </cell>
          <cell r="F351">
            <v>0</v>
          </cell>
          <cell r="G351">
            <v>209534.25</v>
          </cell>
        </row>
        <row r="352">
          <cell r="A352" t="str">
            <v>62-102</v>
          </cell>
          <cell r="C352">
            <v>105651081.62</v>
          </cell>
          <cell r="D352">
            <v>0</v>
          </cell>
          <cell r="E352">
            <v>0</v>
          </cell>
          <cell r="F352">
            <v>0</v>
          </cell>
          <cell r="G352">
            <v>105651081.62</v>
          </cell>
          <cell r="I352" t="str">
            <v>58-000</v>
          </cell>
          <cell r="J352" t="str">
            <v>*</v>
          </cell>
          <cell r="K352">
            <v>0</v>
          </cell>
          <cell r="L352">
            <v>0</v>
          </cell>
          <cell r="M352">
            <v>0</v>
          </cell>
          <cell r="N352">
            <v>0</v>
          </cell>
          <cell r="O352">
            <v>0</v>
          </cell>
        </row>
        <row r="353">
          <cell r="A353" t="str">
            <v>62-103</v>
          </cell>
          <cell r="C353">
            <v>2961833.04</v>
          </cell>
          <cell r="D353">
            <v>0</v>
          </cell>
          <cell r="E353">
            <v>0</v>
          </cell>
          <cell r="F353">
            <v>0</v>
          </cell>
          <cell r="G353">
            <v>2961833.04</v>
          </cell>
          <cell r="I353" t="str">
            <v>58-050</v>
          </cell>
          <cell r="J353" t="str">
            <v>R</v>
          </cell>
          <cell r="K353">
            <v>0</v>
          </cell>
          <cell r="L353">
            <v>0</v>
          </cell>
          <cell r="M353">
            <v>0</v>
          </cell>
          <cell r="N353">
            <v>0</v>
          </cell>
          <cell r="O353">
            <v>0</v>
          </cell>
        </row>
        <row r="354">
          <cell r="A354" t="str">
            <v>62-105</v>
          </cell>
          <cell r="C354">
            <v>3384786.58</v>
          </cell>
          <cell r="D354">
            <v>0</v>
          </cell>
          <cell r="E354">
            <v>0</v>
          </cell>
          <cell r="F354">
            <v>0</v>
          </cell>
          <cell r="G354">
            <v>3384786.58</v>
          </cell>
          <cell r="I354" t="str">
            <v>58-200</v>
          </cell>
          <cell r="K354">
            <v>0</v>
          </cell>
          <cell r="L354">
            <v>0</v>
          </cell>
          <cell r="M354">
            <v>0</v>
          </cell>
          <cell r="N354">
            <v>0</v>
          </cell>
          <cell r="O354">
            <v>0</v>
          </cell>
        </row>
        <row r="355">
          <cell r="A355" t="str">
            <v>62-106</v>
          </cell>
          <cell r="C355">
            <v>0</v>
          </cell>
          <cell r="D355">
            <v>0</v>
          </cell>
          <cell r="E355">
            <v>0</v>
          </cell>
          <cell r="F355">
            <v>0</v>
          </cell>
          <cell r="G355">
            <v>0</v>
          </cell>
        </row>
        <row r="356">
          <cell r="A356" t="str">
            <v>62-107</v>
          </cell>
          <cell r="C356">
            <v>0</v>
          </cell>
          <cell r="D356">
            <v>0</v>
          </cell>
          <cell r="E356">
            <v>0</v>
          </cell>
          <cell r="F356">
            <v>0</v>
          </cell>
          <cell r="G356">
            <v>0</v>
          </cell>
          <cell r="I356" t="str">
            <v>59-000</v>
          </cell>
          <cell r="J356" t="str">
            <v>*</v>
          </cell>
          <cell r="K356">
            <v>1468284330.9300001</v>
          </cell>
          <cell r="L356">
            <v>0</v>
          </cell>
          <cell r="M356">
            <v>0</v>
          </cell>
          <cell r="N356">
            <v>0</v>
          </cell>
          <cell r="O356">
            <v>1468284330.9300001</v>
          </cell>
        </row>
        <row r="357">
          <cell r="A357" t="str">
            <v>62-108</v>
          </cell>
          <cell r="C357">
            <v>0</v>
          </cell>
          <cell r="D357">
            <v>0</v>
          </cell>
          <cell r="E357">
            <v>0</v>
          </cell>
          <cell r="F357">
            <v>0</v>
          </cell>
          <cell r="G357">
            <v>0</v>
          </cell>
          <cell r="I357" t="str">
            <v>59-150</v>
          </cell>
          <cell r="K357">
            <v>390964277.69999999</v>
          </cell>
          <cell r="L357">
            <v>0</v>
          </cell>
          <cell r="M357">
            <v>0</v>
          </cell>
          <cell r="N357">
            <v>0</v>
          </cell>
          <cell r="O357">
            <v>390964277.69999999</v>
          </cell>
        </row>
        <row r="358">
          <cell r="A358" t="str">
            <v>62-150</v>
          </cell>
          <cell r="C358">
            <v>0</v>
          </cell>
          <cell r="D358">
            <v>0</v>
          </cell>
          <cell r="E358">
            <v>0</v>
          </cell>
          <cell r="F358">
            <v>0</v>
          </cell>
          <cell r="G358">
            <v>0</v>
          </cell>
          <cell r="I358" t="str">
            <v>59-350</v>
          </cell>
          <cell r="K358">
            <v>469189004.75</v>
          </cell>
          <cell r="L358">
            <v>0</v>
          </cell>
          <cell r="M358">
            <v>0</v>
          </cell>
          <cell r="N358">
            <v>0</v>
          </cell>
          <cell r="O358">
            <v>469189004.75</v>
          </cell>
        </row>
        <row r="359">
          <cell r="A359" t="str">
            <v>62-250</v>
          </cell>
          <cell r="B359" t="str">
            <v>*</v>
          </cell>
          <cell r="C359">
            <v>0</v>
          </cell>
          <cell r="D359">
            <v>0</v>
          </cell>
          <cell r="E359">
            <v>0</v>
          </cell>
          <cell r="F359">
            <v>0</v>
          </cell>
          <cell r="G359">
            <v>0</v>
          </cell>
          <cell r="I359" t="str">
            <v>59-700</v>
          </cell>
          <cell r="K359">
            <v>608131048.48000002</v>
          </cell>
          <cell r="L359">
            <v>0</v>
          </cell>
          <cell r="M359">
            <v>0</v>
          </cell>
          <cell r="N359">
            <v>0</v>
          </cell>
          <cell r="O359">
            <v>608131048.48000002</v>
          </cell>
        </row>
        <row r="360">
          <cell r="A360" t="str">
            <v>62-365</v>
          </cell>
          <cell r="C360">
            <v>0</v>
          </cell>
          <cell r="D360">
            <v>0</v>
          </cell>
          <cell r="E360">
            <v>0</v>
          </cell>
          <cell r="F360">
            <v>0</v>
          </cell>
          <cell r="G360">
            <v>0</v>
          </cell>
        </row>
        <row r="361">
          <cell r="I361" t="str">
            <v>61-000</v>
          </cell>
          <cell r="J361" t="str">
            <v>*</v>
          </cell>
          <cell r="K361">
            <v>9698787659.579998</v>
          </cell>
          <cell r="L361">
            <v>-113622286</v>
          </cell>
          <cell r="M361">
            <v>0</v>
          </cell>
          <cell r="N361">
            <v>-113622286</v>
          </cell>
          <cell r="O361">
            <v>9585165373.579998</v>
          </cell>
        </row>
        <row r="362">
          <cell r="A362" t="str">
            <v>63-000</v>
          </cell>
          <cell r="B362" t="str">
            <v>*</v>
          </cell>
          <cell r="C362">
            <v>336499.11</v>
          </cell>
          <cell r="D362">
            <v>0</v>
          </cell>
          <cell r="E362">
            <v>0</v>
          </cell>
          <cell r="F362">
            <v>0</v>
          </cell>
          <cell r="G362">
            <v>336499.11</v>
          </cell>
        </row>
        <row r="363">
          <cell r="A363" t="str">
            <v>63-050</v>
          </cell>
          <cell r="B363" t="str">
            <v>*</v>
          </cell>
          <cell r="C363">
            <v>336499.11</v>
          </cell>
          <cell r="D363">
            <v>0</v>
          </cell>
          <cell r="E363">
            <v>0</v>
          </cell>
          <cell r="F363">
            <v>0</v>
          </cell>
          <cell r="G363">
            <v>336499.11</v>
          </cell>
          <cell r="I363" t="str">
            <v>62-010</v>
          </cell>
          <cell r="J363" t="str">
            <v>*</v>
          </cell>
          <cell r="K363">
            <v>602218820.73999989</v>
          </cell>
          <cell r="L363">
            <v>-3168305</v>
          </cell>
          <cell r="M363">
            <v>0</v>
          </cell>
          <cell r="N363">
            <v>-3168305</v>
          </cell>
          <cell r="O363">
            <v>599050515.73999989</v>
          </cell>
        </row>
        <row r="364">
          <cell r="I364" t="str">
            <v>62-050</v>
          </cell>
          <cell r="J364" t="str">
            <v>*</v>
          </cell>
          <cell r="K364">
            <v>602218820.73999989</v>
          </cell>
          <cell r="L364">
            <v>-3168305</v>
          </cell>
          <cell r="M364">
            <v>0</v>
          </cell>
          <cell r="N364">
            <v>-3168305</v>
          </cell>
          <cell r="O364">
            <v>599050515.73999989</v>
          </cell>
        </row>
        <row r="365">
          <cell r="A365" t="str">
            <v>64-050</v>
          </cell>
          <cell r="B365" t="str">
            <v>*</v>
          </cell>
          <cell r="C365">
            <v>336499.11</v>
          </cell>
          <cell r="D365">
            <v>0</v>
          </cell>
          <cell r="E365">
            <v>0</v>
          </cell>
          <cell r="F365">
            <v>0</v>
          </cell>
          <cell r="G365">
            <v>336499.11</v>
          </cell>
          <cell r="I365" t="str">
            <v>62-100</v>
          </cell>
          <cell r="K365">
            <v>0</v>
          </cell>
          <cell r="L365">
            <v>0</v>
          </cell>
          <cell r="M365">
            <v>0</v>
          </cell>
          <cell r="N365">
            <v>0</v>
          </cell>
          <cell r="O365">
            <v>0</v>
          </cell>
        </row>
        <row r="366">
          <cell r="A366" t="str">
            <v>64-560</v>
          </cell>
          <cell r="C366">
            <v>336499.11</v>
          </cell>
          <cell r="D366">
            <v>0</v>
          </cell>
          <cell r="E366">
            <v>0</v>
          </cell>
          <cell r="F366">
            <v>0</v>
          </cell>
          <cell r="G366">
            <v>336499.11</v>
          </cell>
          <cell r="I366" t="str">
            <v>62-101</v>
          </cell>
          <cell r="K366">
            <v>194544060.90000001</v>
          </cell>
          <cell r="L366">
            <v>0</v>
          </cell>
          <cell r="M366">
            <v>0</v>
          </cell>
          <cell r="N366">
            <v>0</v>
          </cell>
          <cell r="O366">
            <v>194544060.90000001</v>
          </cell>
        </row>
        <row r="367">
          <cell r="A367" t="str">
            <v>64-344</v>
          </cell>
          <cell r="B367" t="str">
            <v>*</v>
          </cell>
          <cell r="C367">
            <v>0</v>
          </cell>
          <cell r="D367">
            <v>0</v>
          </cell>
          <cell r="E367">
            <v>0</v>
          </cell>
          <cell r="F367">
            <v>0</v>
          </cell>
          <cell r="G367">
            <v>0</v>
          </cell>
          <cell r="I367" t="str">
            <v>62-102</v>
          </cell>
          <cell r="K367">
            <v>323870854.18000001</v>
          </cell>
          <cell r="L367">
            <v>-2789138</v>
          </cell>
          <cell r="M367">
            <v>0</v>
          </cell>
          <cell r="N367">
            <v>-2789138</v>
          </cell>
          <cell r="O367">
            <v>321081716.18000001</v>
          </cell>
        </row>
        <row r="368">
          <cell r="A368" t="str">
            <v>64-410</v>
          </cell>
          <cell r="B368" t="str">
            <v>*</v>
          </cell>
          <cell r="C368">
            <v>0</v>
          </cell>
          <cell r="D368">
            <v>0</v>
          </cell>
          <cell r="E368">
            <v>0</v>
          </cell>
          <cell r="F368">
            <v>0</v>
          </cell>
          <cell r="G368">
            <v>0</v>
          </cell>
          <cell r="I368" t="str">
            <v>62-103</v>
          </cell>
          <cell r="K368">
            <v>35695156.18</v>
          </cell>
          <cell r="L368">
            <v>0</v>
          </cell>
          <cell r="M368">
            <v>0</v>
          </cell>
          <cell r="N368">
            <v>0</v>
          </cell>
          <cell r="O368">
            <v>35695156.18</v>
          </cell>
        </row>
        <row r="369">
          <cell r="A369" t="str">
            <v>64-420</v>
          </cell>
          <cell r="C369">
            <v>0</v>
          </cell>
          <cell r="D369">
            <v>0</v>
          </cell>
          <cell r="E369">
            <v>0</v>
          </cell>
          <cell r="F369">
            <v>0</v>
          </cell>
          <cell r="G369">
            <v>0</v>
          </cell>
          <cell r="I369" t="str">
            <v>62-104</v>
          </cell>
          <cell r="K369">
            <v>0</v>
          </cell>
          <cell r="L369">
            <v>0</v>
          </cell>
          <cell r="M369">
            <v>0</v>
          </cell>
          <cell r="N369">
            <v>0</v>
          </cell>
          <cell r="O369">
            <v>0</v>
          </cell>
        </row>
        <row r="370">
          <cell r="I370" t="str">
            <v>62-105</v>
          </cell>
          <cell r="K370">
            <v>44660469.420000002</v>
          </cell>
          <cell r="L370">
            <v>0</v>
          </cell>
          <cell r="M370">
            <v>0</v>
          </cell>
          <cell r="N370">
            <v>0</v>
          </cell>
          <cell r="O370">
            <v>44660469.420000002</v>
          </cell>
        </row>
        <row r="371">
          <cell r="A371" t="str">
            <v>65-000</v>
          </cell>
          <cell r="B371" t="str">
            <v>*</v>
          </cell>
          <cell r="C371">
            <v>825691741.44999993</v>
          </cell>
          <cell r="D371">
            <v>0</v>
          </cell>
          <cell r="E371">
            <v>0</v>
          </cell>
          <cell r="F371">
            <v>0</v>
          </cell>
          <cell r="G371">
            <v>825691741.44999993</v>
          </cell>
          <cell r="I371" t="str">
            <v>62-106</v>
          </cell>
          <cell r="K371">
            <v>0</v>
          </cell>
          <cell r="L371">
            <v>0</v>
          </cell>
          <cell r="M371">
            <v>0</v>
          </cell>
          <cell r="N371">
            <v>0</v>
          </cell>
          <cell r="O371">
            <v>0</v>
          </cell>
        </row>
        <row r="372">
          <cell r="A372" t="str">
            <v>65-100</v>
          </cell>
          <cell r="B372" t="str">
            <v>*</v>
          </cell>
          <cell r="C372">
            <v>124346447.69</v>
          </cell>
          <cell r="D372">
            <v>0</v>
          </cell>
          <cell r="E372">
            <v>0</v>
          </cell>
          <cell r="F372">
            <v>0</v>
          </cell>
          <cell r="G372">
            <v>124346447.69</v>
          </cell>
          <cell r="I372" t="str">
            <v>62-107</v>
          </cell>
          <cell r="K372">
            <v>2920674.52</v>
          </cell>
          <cell r="L372">
            <v>0</v>
          </cell>
          <cell r="M372">
            <v>0</v>
          </cell>
          <cell r="N372">
            <v>0</v>
          </cell>
          <cell r="O372">
            <v>2920674.52</v>
          </cell>
        </row>
        <row r="373">
          <cell r="A373" t="str">
            <v>65-105</v>
          </cell>
          <cell r="B373" t="str">
            <v>*</v>
          </cell>
          <cell r="C373">
            <v>47411371.449999996</v>
          </cell>
          <cell r="D373">
            <v>0</v>
          </cell>
          <cell r="E373">
            <v>0</v>
          </cell>
          <cell r="F373">
            <v>0</v>
          </cell>
          <cell r="G373">
            <v>47411371.449999996</v>
          </cell>
          <cell r="I373" t="str">
            <v>62-108</v>
          </cell>
          <cell r="K373">
            <v>0</v>
          </cell>
          <cell r="L373">
            <v>0</v>
          </cell>
          <cell r="M373">
            <v>0</v>
          </cell>
          <cell r="N373">
            <v>0</v>
          </cell>
          <cell r="O373">
            <v>0</v>
          </cell>
        </row>
        <row r="374">
          <cell r="A374" t="str">
            <v>65-115</v>
          </cell>
          <cell r="C374">
            <v>47253196.979999997</v>
          </cell>
          <cell r="D374">
            <v>0</v>
          </cell>
          <cell r="E374">
            <v>0</v>
          </cell>
          <cell r="F374">
            <v>0</v>
          </cell>
          <cell r="G374">
            <v>47253196.979999997</v>
          </cell>
          <cell r="I374" t="str">
            <v>62-150</v>
          </cell>
          <cell r="K374">
            <v>527605.54</v>
          </cell>
          <cell r="L374">
            <v>-379167</v>
          </cell>
          <cell r="M374">
            <v>0</v>
          </cell>
          <cell r="N374">
            <v>-379167</v>
          </cell>
          <cell r="O374">
            <v>148438.54000000004</v>
          </cell>
        </row>
        <row r="375">
          <cell r="A375" t="str">
            <v>65-135</v>
          </cell>
          <cell r="C375">
            <v>158174.47</v>
          </cell>
          <cell r="D375">
            <v>0</v>
          </cell>
          <cell r="E375">
            <v>0</v>
          </cell>
          <cell r="F375">
            <v>0</v>
          </cell>
          <cell r="G375">
            <v>158174.47</v>
          </cell>
          <cell r="I375" t="str">
            <v>62-155</v>
          </cell>
          <cell r="K375">
            <v>0</v>
          </cell>
          <cell r="L375">
            <v>0</v>
          </cell>
          <cell r="M375">
            <v>0</v>
          </cell>
          <cell r="N375">
            <v>0</v>
          </cell>
          <cell r="O375">
            <v>0</v>
          </cell>
        </row>
        <row r="376">
          <cell r="A376" t="str">
            <v>65-145</v>
          </cell>
          <cell r="B376" t="str">
            <v>*</v>
          </cell>
          <cell r="C376">
            <v>76935076.24000001</v>
          </cell>
          <cell r="D376">
            <v>0</v>
          </cell>
          <cell r="E376">
            <v>0</v>
          </cell>
          <cell r="F376">
            <v>0</v>
          </cell>
          <cell r="G376">
            <v>76935076.24000001</v>
          </cell>
          <cell r="I376" t="str">
            <v>62-250</v>
          </cell>
          <cell r="J376" t="str">
            <v>*</v>
          </cell>
          <cell r="K376">
            <v>0</v>
          </cell>
          <cell r="L376">
            <v>0</v>
          </cell>
          <cell r="M376">
            <v>0</v>
          </cell>
          <cell r="N376">
            <v>0</v>
          </cell>
          <cell r="O376">
            <v>0</v>
          </cell>
        </row>
        <row r="377">
          <cell r="A377" t="str">
            <v>65-150</v>
          </cell>
          <cell r="C377">
            <v>0</v>
          </cell>
          <cell r="D377">
            <v>0</v>
          </cell>
          <cell r="E377">
            <v>0</v>
          </cell>
          <cell r="F377">
            <v>0</v>
          </cell>
          <cell r="G377">
            <v>0</v>
          </cell>
          <cell r="I377" t="str">
            <v>62-365</v>
          </cell>
          <cell r="K377">
            <v>0</v>
          </cell>
          <cell r="L377">
            <v>0</v>
          </cell>
          <cell r="M377">
            <v>0</v>
          </cell>
          <cell r="N377">
            <v>0</v>
          </cell>
          <cell r="O377">
            <v>0</v>
          </cell>
        </row>
        <row r="378">
          <cell r="A378" t="str">
            <v>65-200</v>
          </cell>
          <cell r="C378">
            <v>0</v>
          </cell>
          <cell r="D378">
            <v>0</v>
          </cell>
          <cell r="E378">
            <v>0</v>
          </cell>
          <cell r="F378">
            <v>0</v>
          </cell>
          <cell r="G378">
            <v>0</v>
          </cell>
        </row>
        <row r="379">
          <cell r="A379" t="str">
            <v>65-201</v>
          </cell>
          <cell r="C379">
            <v>62992000.640000001</v>
          </cell>
          <cell r="D379">
            <v>0</v>
          </cell>
          <cell r="E379">
            <v>0</v>
          </cell>
          <cell r="F379">
            <v>0</v>
          </cell>
          <cell r="G379">
            <v>62992000.640000001</v>
          </cell>
          <cell r="I379" t="str">
            <v>63-000</v>
          </cell>
          <cell r="J379" t="str">
            <v>*</v>
          </cell>
          <cell r="K379">
            <v>4449584664.5199995</v>
          </cell>
          <cell r="L379">
            <v>-24126809</v>
          </cell>
          <cell r="M379">
            <v>0</v>
          </cell>
          <cell r="N379">
            <v>-24126809</v>
          </cell>
          <cell r="O379">
            <v>4425457855.5199995</v>
          </cell>
        </row>
        <row r="380">
          <cell r="A380" t="str">
            <v>65-202</v>
          </cell>
          <cell r="C380">
            <v>0</v>
          </cell>
          <cell r="D380">
            <v>0</v>
          </cell>
          <cell r="E380">
            <v>0</v>
          </cell>
          <cell r="F380">
            <v>0</v>
          </cell>
          <cell r="G380">
            <v>0</v>
          </cell>
          <cell r="I380" t="str">
            <v>63-050</v>
          </cell>
          <cell r="J380" t="str">
            <v>*</v>
          </cell>
          <cell r="K380">
            <v>4449552830.8799992</v>
          </cell>
          <cell r="L380">
            <v>-24126809</v>
          </cell>
          <cell r="M380">
            <v>0</v>
          </cell>
          <cell r="N380">
            <v>-24126809</v>
          </cell>
          <cell r="O380">
            <v>4425426021.8799992</v>
          </cell>
        </row>
        <row r="381">
          <cell r="A381" t="str">
            <v>65-203</v>
          </cell>
          <cell r="C381">
            <v>0</v>
          </cell>
          <cell r="D381">
            <v>0</v>
          </cell>
          <cell r="E381">
            <v>0</v>
          </cell>
          <cell r="F381">
            <v>0</v>
          </cell>
          <cell r="G381">
            <v>0</v>
          </cell>
          <cell r="I381" t="str">
            <v>63-100</v>
          </cell>
          <cell r="J381" t="str">
            <v>*</v>
          </cell>
          <cell r="K381">
            <v>3515095.52</v>
          </cell>
          <cell r="L381">
            <v>0</v>
          </cell>
          <cell r="M381">
            <v>0</v>
          </cell>
          <cell r="N381">
            <v>0</v>
          </cell>
          <cell r="O381">
            <v>3515095.52</v>
          </cell>
        </row>
        <row r="382">
          <cell r="A382" t="str">
            <v>65-300</v>
          </cell>
          <cell r="C382">
            <v>476994.88</v>
          </cell>
          <cell r="D382">
            <v>0</v>
          </cell>
          <cell r="E382">
            <v>0</v>
          </cell>
          <cell r="F382">
            <v>0</v>
          </cell>
          <cell r="G382">
            <v>476994.88</v>
          </cell>
          <cell r="I382" t="str">
            <v>63-150</v>
          </cell>
          <cell r="K382">
            <v>0</v>
          </cell>
          <cell r="L382">
            <v>0</v>
          </cell>
          <cell r="M382">
            <v>0</v>
          </cell>
          <cell r="N382">
            <v>0</v>
          </cell>
          <cell r="O382">
            <v>0</v>
          </cell>
        </row>
        <row r="383">
          <cell r="A383" t="str">
            <v>65-350</v>
          </cell>
          <cell r="B383" t="str">
            <v>*</v>
          </cell>
          <cell r="C383">
            <v>13466080.720000001</v>
          </cell>
          <cell r="D383">
            <v>0</v>
          </cell>
          <cell r="E383">
            <v>0</v>
          </cell>
          <cell r="F383">
            <v>0</v>
          </cell>
          <cell r="G383">
            <v>13466080.720000001</v>
          </cell>
          <cell r="I383" t="str">
            <v>63-155</v>
          </cell>
          <cell r="K383">
            <v>0</v>
          </cell>
          <cell r="L383">
            <v>0</v>
          </cell>
          <cell r="M383">
            <v>0</v>
          </cell>
          <cell r="N383">
            <v>0</v>
          </cell>
          <cell r="O383">
            <v>0</v>
          </cell>
        </row>
        <row r="384">
          <cell r="A384" t="str">
            <v>65-351</v>
          </cell>
          <cell r="C384">
            <v>0</v>
          </cell>
          <cell r="D384">
            <v>0</v>
          </cell>
          <cell r="E384">
            <v>0</v>
          </cell>
          <cell r="F384">
            <v>0</v>
          </cell>
          <cell r="G384">
            <v>0</v>
          </cell>
          <cell r="I384" t="str">
            <v>63-200</v>
          </cell>
          <cell r="K384">
            <v>3515095.52</v>
          </cell>
          <cell r="L384">
            <v>0</v>
          </cell>
          <cell r="M384">
            <v>0</v>
          </cell>
          <cell r="N384">
            <v>0</v>
          </cell>
          <cell r="O384">
            <v>3515095.52</v>
          </cell>
        </row>
        <row r="385">
          <cell r="A385" t="str">
            <v>65-352</v>
          </cell>
          <cell r="C385">
            <v>13466080.720000001</v>
          </cell>
          <cell r="D385">
            <v>0</v>
          </cell>
          <cell r="E385">
            <v>0</v>
          </cell>
          <cell r="F385">
            <v>0</v>
          </cell>
          <cell r="G385">
            <v>13466080.720000001</v>
          </cell>
          <cell r="I385" t="str">
            <v>63-400</v>
          </cell>
          <cell r="J385" t="str">
            <v>*</v>
          </cell>
          <cell r="K385">
            <v>224865446.63</v>
          </cell>
          <cell r="L385">
            <v>0</v>
          </cell>
          <cell r="M385">
            <v>0</v>
          </cell>
          <cell r="N385">
            <v>0</v>
          </cell>
          <cell r="O385">
            <v>224865446.63</v>
          </cell>
        </row>
        <row r="386">
          <cell r="A386" t="str">
            <v>65-380</v>
          </cell>
          <cell r="B386" t="str">
            <v>*</v>
          </cell>
          <cell r="C386">
            <v>194807661.22</v>
          </cell>
          <cell r="D386">
            <v>0</v>
          </cell>
          <cell r="E386">
            <v>0</v>
          </cell>
          <cell r="F386">
            <v>0</v>
          </cell>
          <cell r="G386">
            <v>194807661.22</v>
          </cell>
          <cell r="I386" t="str">
            <v>63-480</v>
          </cell>
          <cell r="K386">
            <v>167605712.47</v>
          </cell>
          <cell r="L386">
            <v>0</v>
          </cell>
          <cell r="M386">
            <v>0</v>
          </cell>
          <cell r="N386">
            <v>0</v>
          </cell>
          <cell r="O386">
            <v>167605712.47</v>
          </cell>
        </row>
        <row r="387">
          <cell r="A387" t="str">
            <v>65-385</v>
          </cell>
          <cell r="B387" t="str">
            <v>*</v>
          </cell>
          <cell r="C387">
            <v>68557656.640000001</v>
          </cell>
          <cell r="D387">
            <v>0</v>
          </cell>
          <cell r="E387">
            <v>0</v>
          </cell>
          <cell r="F387">
            <v>0</v>
          </cell>
          <cell r="G387">
            <v>68557656.640000001</v>
          </cell>
          <cell r="I387" t="str">
            <v>63-560</v>
          </cell>
          <cell r="K387">
            <v>42345307.200000003</v>
          </cell>
          <cell r="L387">
            <v>0</v>
          </cell>
          <cell r="M387">
            <v>0</v>
          </cell>
          <cell r="N387">
            <v>0</v>
          </cell>
          <cell r="O387">
            <v>42345307.200000003</v>
          </cell>
        </row>
        <row r="388">
          <cell r="A388" t="str">
            <v>65-390</v>
          </cell>
          <cell r="C388">
            <v>893890.02</v>
          </cell>
          <cell r="D388">
            <v>0</v>
          </cell>
          <cell r="E388">
            <v>0</v>
          </cell>
          <cell r="F388">
            <v>0</v>
          </cell>
          <cell r="G388">
            <v>893890.02</v>
          </cell>
          <cell r="I388" t="str">
            <v>63-580</v>
          </cell>
          <cell r="K388">
            <v>0</v>
          </cell>
          <cell r="L388">
            <v>0</v>
          </cell>
          <cell r="M388">
            <v>0</v>
          </cell>
          <cell r="N388">
            <v>0</v>
          </cell>
          <cell r="O388">
            <v>0</v>
          </cell>
        </row>
        <row r="389">
          <cell r="A389" t="str">
            <v>65-400</v>
          </cell>
          <cell r="C389">
            <v>67663766.620000005</v>
          </cell>
          <cell r="D389">
            <v>0</v>
          </cell>
          <cell r="E389">
            <v>0</v>
          </cell>
          <cell r="F389">
            <v>0</v>
          </cell>
          <cell r="G389">
            <v>67663766.620000005</v>
          </cell>
          <cell r="I389" t="str">
            <v>63-650</v>
          </cell>
          <cell r="K389">
            <v>3995111.6</v>
          </cell>
          <cell r="L389">
            <v>0</v>
          </cell>
          <cell r="M389">
            <v>0</v>
          </cell>
          <cell r="N389">
            <v>0</v>
          </cell>
          <cell r="O389">
            <v>3995111.6</v>
          </cell>
        </row>
        <row r="390">
          <cell r="A390" t="str">
            <v>65-430</v>
          </cell>
          <cell r="B390" t="str">
            <v>*</v>
          </cell>
          <cell r="C390">
            <v>126250004.58</v>
          </cell>
          <cell r="D390">
            <v>0</v>
          </cell>
          <cell r="E390">
            <v>0</v>
          </cell>
          <cell r="F390">
            <v>0</v>
          </cell>
          <cell r="G390">
            <v>126250004.58</v>
          </cell>
          <cell r="I390" t="str">
            <v>63-660</v>
          </cell>
          <cell r="K390">
            <v>10919315.359999999</v>
          </cell>
          <cell r="L390">
            <v>0</v>
          </cell>
          <cell r="M390">
            <v>0</v>
          </cell>
          <cell r="N390">
            <v>0</v>
          </cell>
          <cell r="O390">
            <v>10919315.359999999</v>
          </cell>
        </row>
        <row r="391">
          <cell r="A391" t="str">
            <v>65-450</v>
          </cell>
          <cell r="C391">
            <v>932837.62</v>
          </cell>
          <cell r="D391">
            <v>0</v>
          </cell>
          <cell r="E391">
            <v>0</v>
          </cell>
          <cell r="F391">
            <v>0</v>
          </cell>
          <cell r="G391">
            <v>932837.62</v>
          </cell>
        </row>
        <row r="392">
          <cell r="A392" t="str">
            <v>65-470</v>
          </cell>
          <cell r="C392">
            <v>6501204.5099999998</v>
          </cell>
          <cell r="D392">
            <v>0</v>
          </cell>
          <cell r="E392">
            <v>0</v>
          </cell>
          <cell r="F392">
            <v>0</v>
          </cell>
          <cell r="G392">
            <v>6501204.5099999998</v>
          </cell>
          <cell r="I392" t="str">
            <v>64-050</v>
          </cell>
          <cell r="J392" t="str">
            <v>*</v>
          </cell>
          <cell r="K392">
            <v>3628781041.52</v>
          </cell>
          <cell r="L392">
            <v>9399691</v>
          </cell>
          <cell r="M392">
            <v>0</v>
          </cell>
          <cell r="N392">
            <v>9399691</v>
          </cell>
          <cell r="O392">
            <v>3638180732.52</v>
          </cell>
        </row>
        <row r="393">
          <cell r="A393" t="str">
            <v>65-500</v>
          </cell>
          <cell r="C393">
            <v>118754917.14</v>
          </cell>
          <cell r="D393">
            <v>0</v>
          </cell>
          <cell r="E393">
            <v>0</v>
          </cell>
          <cell r="F393">
            <v>0</v>
          </cell>
          <cell r="G393">
            <v>118754917.14</v>
          </cell>
          <cell r="I393" t="str">
            <v>64-100</v>
          </cell>
          <cell r="K393">
            <v>-4.6500000000000004</v>
          </cell>
          <cell r="L393">
            <v>0</v>
          </cell>
          <cell r="M393">
            <v>0</v>
          </cell>
          <cell r="N393">
            <v>0</v>
          </cell>
          <cell r="O393">
            <v>-4.6500000000000004</v>
          </cell>
        </row>
        <row r="394">
          <cell r="A394" t="str">
            <v>65-510</v>
          </cell>
          <cell r="C394">
            <v>0</v>
          </cell>
          <cell r="D394">
            <v>0</v>
          </cell>
          <cell r="E394">
            <v>0</v>
          </cell>
          <cell r="F394">
            <v>0</v>
          </cell>
          <cell r="G394">
            <v>0</v>
          </cell>
          <cell r="I394" t="str">
            <v>64-250</v>
          </cell>
          <cell r="K394">
            <v>47454884.07</v>
          </cell>
          <cell r="L394">
            <v>0</v>
          </cell>
          <cell r="M394">
            <v>0</v>
          </cell>
          <cell r="N394">
            <v>0</v>
          </cell>
          <cell r="O394">
            <v>47454884.07</v>
          </cell>
        </row>
        <row r="395">
          <cell r="A395" t="str">
            <v>65-550</v>
          </cell>
          <cell r="C395">
            <v>61045.31</v>
          </cell>
          <cell r="D395">
            <v>0</v>
          </cell>
          <cell r="E395">
            <v>0</v>
          </cell>
          <cell r="F395">
            <v>0</v>
          </cell>
          <cell r="G395">
            <v>61045.31</v>
          </cell>
          <cell r="I395" t="str">
            <v>64-250 - RID CUA</v>
          </cell>
          <cell r="K395">
            <v>0</v>
          </cell>
          <cell r="L395">
            <v>0</v>
          </cell>
          <cell r="M395">
            <v>0</v>
          </cell>
          <cell r="N395">
            <v>0</v>
          </cell>
          <cell r="O395">
            <v>0</v>
          </cell>
        </row>
        <row r="396">
          <cell r="A396" t="str">
            <v>65-680</v>
          </cell>
          <cell r="B396" t="str">
            <v>*</v>
          </cell>
          <cell r="C396">
            <v>83211894.270000011</v>
          </cell>
          <cell r="D396">
            <v>0</v>
          </cell>
          <cell r="E396">
            <v>0</v>
          </cell>
          <cell r="F396">
            <v>0</v>
          </cell>
          <cell r="G396">
            <v>83211894.270000011</v>
          </cell>
          <cell r="I396" t="str">
            <v>64-300</v>
          </cell>
          <cell r="K396">
            <v>280630482.38999999</v>
          </cell>
          <cell r="L396">
            <v>9399691</v>
          </cell>
          <cell r="M396">
            <v>0</v>
          </cell>
          <cell r="N396">
            <v>9399691</v>
          </cell>
          <cell r="O396">
            <v>290030173.38999999</v>
          </cell>
        </row>
        <row r="397">
          <cell r="A397" t="str">
            <v>65-685</v>
          </cell>
          <cell r="C397">
            <v>83301558.340000004</v>
          </cell>
          <cell r="D397">
            <v>0</v>
          </cell>
          <cell r="E397">
            <v>0</v>
          </cell>
          <cell r="F397">
            <v>0</v>
          </cell>
          <cell r="G397">
            <v>83301558.340000004</v>
          </cell>
          <cell r="I397" t="str">
            <v>64-320</v>
          </cell>
          <cell r="J397" t="str">
            <v>*</v>
          </cell>
          <cell r="K397">
            <v>3269322745.2600002</v>
          </cell>
          <cell r="L397">
            <v>0</v>
          </cell>
          <cell r="M397">
            <v>0</v>
          </cell>
          <cell r="N397">
            <v>0</v>
          </cell>
          <cell r="O397">
            <v>3269322745.2600002</v>
          </cell>
        </row>
        <row r="398">
          <cell r="A398" t="str">
            <v>65-690</v>
          </cell>
          <cell r="C398">
            <v>-89664.07</v>
          </cell>
          <cell r="D398">
            <v>0</v>
          </cell>
          <cell r="E398">
            <v>0</v>
          </cell>
          <cell r="F398">
            <v>0</v>
          </cell>
          <cell r="G398">
            <v>-89664.07</v>
          </cell>
          <cell r="I398" t="str">
            <v>64-325</v>
          </cell>
          <cell r="K398">
            <v>91404103.530000001</v>
          </cell>
          <cell r="L398">
            <v>0</v>
          </cell>
          <cell r="M398">
            <v>0</v>
          </cell>
          <cell r="N398">
            <v>0</v>
          </cell>
          <cell r="O398">
            <v>91404103.530000001</v>
          </cell>
        </row>
        <row r="399">
          <cell r="A399" t="str">
            <v>65-830</v>
          </cell>
          <cell r="C399">
            <v>0</v>
          </cell>
          <cell r="D399">
            <v>0</v>
          </cell>
          <cell r="E399">
            <v>0</v>
          </cell>
          <cell r="F399">
            <v>0</v>
          </cell>
          <cell r="G399">
            <v>0</v>
          </cell>
          <cell r="I399" t="str">
            <v>64-330</v>
          </cell>
          <cell r="K399">
            <v>0</v>
          </cell>
          <cell r="L399">
            <v>0</v>
          </cell>
          <cell r="M399">
            <v>0</v>
          </cell>
          <cell r="N399">
            <v>0</v>
          </cell>
          <cell r="O399">
            <v>0</v>
          </cell>
        </row>
        <row r="400">
          <cell r="A400" t="str">
            <v>65-850</v>
          </cell>
          <cell r="C400">
            <v>1.02</v>
          </cell>
          <cell r="D400">
            <v>0</v>
          </cell>
          <cell r="E400">
            <v>0</v>
          </cell>
          <cell r="F400">
            <v>0</v>
          </cell>
          <cell r="G400">
            <v>1.02</v>
          </cell>
          <cell r="I400" t="str">
            <v>64-335</v>
          </cell>
          <cell r="K400">
            <v>767392206.08000004</v>
          </cell>
          <cell r="L400">
            <v>0</v>
          </cell>
          <cell r="M400">
            <v>0</v>
          </cell>
          <cell r="N400">
            <v>0</v>
          </cell>
          <cell r="O400">
            <v>767392206.08000004</v>
          </cell>
        </row>
        <row r="401">
          <cell r="A401" t="str">
            <v>65-851</v>
          </cell>
          <cell r="C401">
            <v>380853350.99000001</v>
          </cell>
          <cell r="D401">
            <v>0</v>
          </cell>
          <cell r="E401">
            <v>0</v>
          </cell>
          <cell r="F401">
            <v>0</v>
          </cell>
          <cell r="G401">
            <v>380853350.99000001</v>
          </cell>
          <cell r="I401" t="str">
            <v>64-340</v>
          </cell>
          <cell r="K401">
            <v>1631164793.8699999</v>
          </cell>
          <cell r="L401">
            <v>0</v>
          </cell>
          <cell r="M401">
            <v>0</v>
          </cell>
          <cell r="N401">
            <v>0</v>
          </cell>
          <cell r="O401">
            <v>1631164793.8699999</v>
          </cell>
        </row>
        <row r="402">
          <cell r="A402" t="str">
            <v>65-852</v>
          </cell>
          <cell r="C402">
            <v>0</v>
          </cell>
          <cell r="D402">
            <v>0</v>
          </cell>
          <cell r="E402">
            <v>0</v>
          </cell>
          <cell r="F402">
            <v>0</v>
          </cell>
          <cell r="G402">
            <v>0</v>
          </cell>
          <cell r="I402" t="str">
            <v>64-341</v>
          </cell>
          <cell r="K402">
            <v>0</v>
          </cell>
          <cell r="L402">
            <v>0</v>
          </cell>
          <cell r="M402">
            <v>0</v>
          </cell>
          <cell r="N402">
            <v>0</v>
          </cell>
          <cell r="O402">
            <v>0</v>
          </cell>
        </row>
        <row r="403">
          <cell r="A403" t="str">
            <v>65-853</v>
          </cell>
          <cell r="C403">
            <v>4058174.52</v>
          </cell>
          <cell r="D403">
            <v>0</v>
          </cell>
          <cell r="E403">
            <v>0</v>
          </cell>
          <cell r="F403">
            <v>0</v>
          </cell>
          <cell r="G403">
            <v>4058174.52</v>
          </cell>
          <cell r="I403" t="str">
            <v>64-342</v>
          </cell>
          <cell r="K403">
            <v>205990808.78</v>
          </cell>
          <cell r="L403">
            <v>0</v>
          </cell>
          <cell r="M403">
            <v>0</v>
          </cell>
          <cell r="N403">
            <v>0</v>
          </cell>
          <cell r="O403">
            <v>205990808.78</v>
          </cell>
        </row>
        <row r="404">
          <cell r="A404" t="str">
            <v>65-870</v>
          </cell>
          <cell r="C404">
            <v>6735890.2000000002</v>
          </cell>
          <cell r="D404">
            <v>0</v>
          </cell>
          <cell r="E404">
            <v>0</v>
          </cell>
          <cell r="F404">
            <v>0</v>
          </cell>
          <cell r="G404">
            <v>6735890.2000000002</v>
          </cell>
          <cell r="I404" t="str">
            <v>64-343</v>
          </cell>
          <cell r="K404">
            <v>424675541.56</v>
          </cell>
          <cell r="L404">
            <v>0</v>
          </cell>
          <cell r="M404">
            <v>0</v>
          </cell>
          <cell r="N404">
            <v>0</v>
          </cell>
          <cell r="O404">
            <v>424675541.56</v>
          </cell>
        </row>
        <row r="405">
          <cell r="A405" t="str">
            <v>65-875</v>
          </cell>
          <cell r="C405">
            <v>25601190.989999998</v>
          </cell>
          <cell r="D405">
            <v>0</v>
          </cell>
          <cell r="E405">
            <v>0</v>
          </cell>
          <cell r="F405">
            <v>0</v>
          </cell>
          <cell r="G405">
            <v>25601190.989999998</v>
          </cell>
          <cell r="I405" t="str">
            <v>64-344</v>
          </cell>
          <cell r="K405">
            <v>148695291.44</v>
          </cell>
          <cell r="L405">
            <v>0</v>
          </cell>
          <cell r="M405">
            <v>0</v>
          </cell>
          <cell r="N405">
            <v>0</v>
          </cell>
          <cell r="O405">
            <v>148695291.44</v>
          </cell>
        </row>
        <row r="406">
          <cell r="A406" t="str">
            <v>65-880</v>
          </cell>
          <cell r="C406">
            <v>6021350.1900000004</v>
          </cell>
          <cell r="D406">
            <v>0</v>
          </cell>
          <cell r="E406">
            <v>0</v>
          </cell>
          <cell r="F406">
            <v>0</v>
          </cell>
          <cell r="G406">
            <v>6021350.1900000004</v>
          </cell>
          <cell r="I406" t="str">
            <v>64-410</v>
          </cell>
          <cell r="J406" t="str">
            <v>*</v>
          </cell>
          <cell r="K406">
            <v>31372934.449999999</v>
          </cell>
          <cell r="L406">
            <v>0</v>
          </cell>
          <cell r="M406">
            <v>0</v>
          </cell>
          <cell r="N406">
            <v>0</v>
          </cell>
          <cell r="O406">
            <v>31372934.449999999</v>
          </cell>
        </row>
        <row r="407">
          <cell r="A407" t="str">
            <v>65-900</v>
          </cell>
          <cell r="C407">
            <v>0</v>
          </cell>
          <cell r="D407">
            <v>0</v>
          </cell>
          <cell r="E407">
            <v>0</v>
          </cell>
          <cell r="F407">
            <v>0</v>
          </cell>
          <cell r="G407">
            <v>0</v>
          </cell>
          <cell r="I407" t="str">
            <v>64-420</v>
          </cell>
          <cell r="K407">
            <v>2132085.09</v>
          </cell>
          <cell r="L407">
            <v>0</v>
          </cell>
          <cell r="M407">
            <v>0</v>
          </cell>
          <cell r="N407">
            <v>0</v>
          </cell>
          <cell r="O407">
            <v>2132085.09</v>
          </cell>
        </row>
        <row r="408">
          <cell r="I408" t="str">
            <v>64-430</v>
          </cell>
          <cell r="K408">
            <v>29240849.359999999</v>
          </cell>
          <cell r="L408">
            <v>0</v>
          </cell>
          <cell r="M408">
            <v>0</v>
          </cell>
          <cell r="N408">
            <v>0</v>
          </cell>
          <cell r="O408">
            <v>29240849.359999999</v>
          </cell>
        </row>
        <row r="409">
          <cell r="A409" t="str">
            <v>66-000</v>
          </cell>
          <cell r="B409" t="str">
            <v>*</v>
          </cell>
          <cell r="C409">
            <v>55780.36</v>
          </cell>
          <cell r="D409">
            <v>0</v>
          </cell>
          <cell r="E409">
            <v>0</v>
          </cell>
          <cell r="F409">
            <v>0</v>
          </cell>
          <cell r="G409">
            <v>55780.36</v>
          </cell>
          <cell r="I409" t="str">
            <v>64-450</v>
          </cell>
          <cell r="K409">
            <v>0</v>
          </cell>
          <cell r="L409">
            <v>0</v>
          </cell>
          <cell r="M409">
            <v>0</v>
          </cell>
          <cell r="N409">
            <v>0</v>
          </cell>
          <cell r="O409">
            <v>0</v>
          </cell>
        </row>
        <row r="410">
          <cell r="A410" t="str">
            <v>66-290</v>
          </cell>
          <cell r="B410" t="str">
            <v>*</v>
          </cell>
          <cell r="C410">
            <v>55780.36</v>
          </cell>
          <cell r="D410">
            <v>0</v>
          </cell>
          <cell r="E410">
            <v>0</v>
          </cell>
          <cell r="F410">
            <v>0</v>
          </cell>
          <cell r="G410">
            <v>55780.36</v>
          </cell>
          <cell r="I410" t="str">
            <v>64-500</v>
          </cell>
          <cell r="K410">
            <v>0</v>
          </cell>
          <cell r="L410">
            <v>0</v>
          </cell>
          <cell r="M410">
            <v>0</v>
          </cell>
          <cell r="N410">
            <v>0</v>
          </cell>
          <cell r="O410">
            <v>0</v>
          </cell>
        </row>
        <row r="411">
          <cell r="A411" t="str">
            <v>66-300</v>
          </cell>
          <cell r="C411">
            <v>55780.36</v>
          </cell>
          <cell r="D411">
            <v>0</v>
          </cell>
          <cell r="E411">
            <v>0</v>
          </cell>
          <cell r="F411">
            <v>0</v>
          </cell>
          <cell r="G411">
            <v>55780.36</v>
          </cell>
          <cell r="I411" t="str">
            <v>64-501</v>
          </cell>
          <cell r="K411">
            <v>0</v>
          </cell>
          <cell r="L411">
            <v>0</v>
          </cell>
          <cell r="M411">
            <v>0</v>
          </cell>
          <cell r="N411">
            <v>0</v>
          </cell>
          <cell r="O411">
            <v>0</v>
          </cell>
        </row>
        <row r="412">
          <cell r="A412" t="str">
            <v>66-500</v>
          </cell>
          <cell r="C412">
            <v>0</v>
          </cell>
          <cell r="D412">
            <v>0</v>
          </cell>
          <cell r="E412">
            <v>0</v>
          </cell>
          <cell r="F412">
            <v>0</v>
          </cell>
          <cell r="G412">
            <v>0</v>
          </cell>
          <cell r="I412" t="str">
            <v>64-502</v>
          </cell>
          <cell r="K412">
            <v>0</v>
          </cell>
          <cell r="L412">
            <v>0</v>
          </cell>
          <cell r="M412">
            <v>0</v>
          </cell>
          <cell r="N412">
            <v>0</v>
          </cell>
          <cell r="O412">
            <v>0</v>
          </cell>
        </row>
        <row r="413">
          <cell r="F413">
            <v>0</v>
          </cell>
          <cell r="I413" t="str">
            <v>64-510</v>
          </cell>
          <cell r="K413">
            <v>0</v>
          </cell>
          <cell r="L413">
            <v>0</v>
          </cell>
          <cell r="M413">
            <v>0</v>
          </cell>
          <cell r="N413">
            <v>0</v>
          </cell>
          <cell r="O413">
            <v>0</v>
          </cell>
        </row>
        <row r="414">
          <cell r="A414" t="str">
            <v>68-600</v>
          </cell>
          <cell r="C414">
            <v>34235.96</v>
          </cell>
          <cell r="D414">
            <v>0</v>
          </cell>
          <cell r="E414">
            <v>0</v>
          </cell>
          <cell r="F414">
            <v>0</v>
          </cell>
          <cell r="G414">
            <v>34235.96</v>
          </cell>
          <cell r="I414" t="str">
            <v>64-550</v>
          </cell>
          <cell r="K414">
            <v>371502198.41000003</v>
          </cell>
          <cell r="L414">
            <v>0</v>
          </cell>
          <cell r="M414">
            <v>0</v>
          </cell>
          <cell r="N414">
            <v>0</v>
          </cell>
          <cell r="O414">
            <v>371502198.41000003</v>
          </cell>
        </row>
        <row r="415">
          <cell r="I415" t="str">
            <v>64-555</v>
          </cell>
          <cell r="K415">
            <v>5716739.3600000003</v>
          </cell>
          <cell r="L415">
            <v>-5081250</v>
          </cell>
          <cell r="M415">
            <v>0</v>
          </cell>
          <cell r="N415">
            <v>-5081250</v>
          </cell>
          <cell r="O415">
            <v>635489.36000000034</v>
          </cell>
        </row>
        <row r="416">
          <cell r="A416" t="str">
            <v>69-000</v>
          </cell>
          <cell r="B416" t="str">
            <v>*</v>
          </cell>
          <cell r="C416">
            <v>340197362.99000001</v>
          </cell>
          <cell r="D416">
            <v>0</v>
          </cell>
          <cell r="E416">
            <v>0</v>
          </cell>
          <cell r="F416">
            <v>0</v>
          </cell>
          <cell r="G416">
            <v>340197362.99000001</v>
          </cell>
          <cell r="I416" t="str">
            <v>64-560</v>
          </cell>
          <cell r="K416">
            <v>215172309.44</v>
          </cell>
          <cell r="L416">
            <v>-28445250</v>
          </cell>
          <cell r="M416">
            <v>0</v>
          </cell>
          <cell r="N416">
            <v>-28445250</v>
          </cell>
          <cell r="O416">
            <v>186727059.44</v>
          </cell>
        </row>
        <row r="417">
          <cell r="A417" t="str">
            <v>69-050</v>
          </cell>
          <cell r="B417" t="str">
            <v>*</v>
          </cell>
          <cell r="C417">
            <v>335806453.63</v>
          </cell>
          <cell r="D417">
            <v>0</v>
          </cell>
          <cell r="E417">
            <v>0</v>
          </cell>
          <cell r="F417">
            <v>0</v>
          </cell>
          <cell r="G417">
            <v>335806453.63</v>
          </cell>
          <cell r="I417" t="str">
            <v>64-600</v>
          </cell>
          <cell r="K417">
            <v>0</v>
          </cell>
          <cell r="L417">
            <v>0</v>
          </cell>
          <cell r="M417">
            <v>0</v>
          </cell>
          <cell r="N417">
            <v>0</v>
          </cell>
          <cell r="O417">
            <v>0</v>
          </cell>
        </row>
        <row r="418">
          <cell r="A418" t="str">
            <v>69-100</v>
          </cell>
          <cell r="C418">
            <v>2019583.08</v>
          </cell>
          <cell r="D418">
            <v>0</v>
          </cell>
          <cell r="E418">
            <v>0</v>
          </cell>
          <cell r="F418">
            <v>0</v>
          </cell>
          <cell r="G418">
            <v>2019583.08</v>
          </cell>
          <cell r="I418" t="str">
            <v>64-640</v>
          </cell>
          <cell r="J418" t="str">
            <v>*</v>
          </cell>
          <cell r="K418">
            <v>31833.64</v>
          </cell>
          <cell r="L418">
            <v>0</v>
          </cell>
          <cell r="M418">
            <v>0</v>
          </cell>
          <cell r="N418">
            <v>0</v>
          </cell>
          <cell r="O418">
            <v>31833.64</v>
          </cell>
        </row>
        <row r="419">
          <cell r="A419" t="str">
            <v>69-200</v>
          </cell>
          <cell r="C419">
            <v>56195258.57</v>
          </cell>
          <cell r="D419">
            <v>0</v>
          </cell>
          <cell r="E419">
            <v>0</v>
          </cell>
          <cell r="F419">
            <v>0</v>
          </cell>
          <cell r="G419">
            <v>56195258.57</v>
          </cell>
          <cell r="I419" t="str">
            <v>64-650</v>
          </cell>
          <cell r="K419">
            <v>31833.64</v>
          </cell>
          <cell r="L419">
            <v>0</v>
          </cell>
          <cell r="M419">
            <v>0</v>
          </cell>
          <cell r="N419">
            <v>0</v>
          </cell>
          <cell r="O419">
            <v>31833.64</v>
          </cell>
        </row>
        <row r="420">
          <cell r="A420" t="str">
            <v>69-201</v>
          </cell>
          <cell r="C420">
            <v>0</v>
          </cell>
          <cell r="D420">
            <v>0</v>
          </cell>
          <cell r="E420">
            <v>0</v>
          </cell>
          <cell r="F420">
            <v>0</v>
          </cell>
          <cell r="G420">
            <v>0</v>
          </cell>
          <cell r="I420" t="str">
            <v>64-800</v>
          </cell>
          <cell r="K420">
            <v>0</v>
          </cell>
          <cell r="L420">
            <v>0</v>
          </cell>
          <cell r="M420">
            <v>0</v>
          </cell>
          <cell r="N420">
            <v>0</v>
          </cell>
          <cell r="O420">
            <v>0</v>
          </cell>
        </row>
        <row r="421">
          <cell r="A421" t="str">
            <v>69-202</v>
          </cell>
          <cell r="C421">
            <v>277591611.98000002</v>
          </cell>
          <cell r="D421">
            <v>0</v>
          </cell>
          <cell r="E421">
            <v>0</v>
          </cell>
          <cell r="F421">
            <v>0</v>
          </cell>
          <cell r="G421">
            <v>277591611.98000002</v>
          </cell>
        </row>
        <row r="422">
          <cell r="A422" t="str">
            <v>69-203</v>
          </cell>
          <cell r="C422">
            <v>0</v>
          </cell>
          <cell r="D422">
            <v>0</v>
          </cell>
          <cell r="E422">
            <v>0</v>
          </cell>
          <cell r="F422">
            <v>0</v>
          </cell>
          <cell r="G422">
            <v>0</v>
          </cell>
          <cell r="I422" t="str">
            <v>65-000</v>
          </cell>
          <cell r="J422" t="str">
            <v>*</v>
          </cell>
          <cell r="K422">
            <v>37966176.159999996</v>
          </cell>
          <cell r="L422">
            <v>0</v>
          </cell>
          <cell r="M422">
            <v>0</v>
          </cell>
          <cell r="N422">
            <v>0</v>
          </cell>
          <cell r="O422">
            <v>37966176.159999996</v>
          </cell>
        </row>
        <row r="423">
          <cell r="A423" t="str">
            <v>69-490</v>
          </cell>
          <cell r="B423" t="str">
            <v>*</v>
          </cell>
          <cell r="C423">
            <v>4390909.3600000003</v>
          </cell>
          <cell r="D423">
            <v>0</v>
          </cell>
          <cell r="E423">
            <v>0</v>
          </cell>
          <cell r="F423">
            <v>0</v>
          </cell>
          <cell r="G423">
            <v>4390909.3600000003</v>
          </cell>
          <cell r="I423" t="str">
            <v>65-500</v>
          </cell>
          <cell r="K423">
            <v>0</v>
          </cell>
          <cell r="L423">
            <v>0</v>
          </cell>
          <cell r="M423">
            <v>0</v>
          </cell>
          <cell r="N423">
            <v>0</v>
          </cell>
          <cell r="O423">
            <v>0</v>
          </cell>
        </row>
        <row r="424">
          <cell r="A424" t="str">
            <v>69-500</v>
          </cell>
          <cell r="C424">
            <v>0</v>
          </cell>
          <cell r="D424">
            <v>0</v>
          </cell>
          <cell r="E424">
            <v>0</v>
          </cell>
          <cell r="F424">
            <v>0</v>
          </cell>
          <cell r="G424">
            <v>0</v>
          </cell>
          <cell r="I424" t="str">
            <v>65-680</v>
          </cell>
          <cell r="J424" t="str">
            <v>*</v>
          </cell>
          <cell r="K424">
            <v>32467930.82</v>
          </cell>
          <cell r="L424">
            <v>0</v>
          </cell>
          <cell r="M424">
            <v>0</v>
          </cell>
          <cell r="N424">
            <v>0</v>
          </cell>
          <cell r="O424">
            <v>32467930.82</v>
          </cell>
        </row>
        <row r="425">
          <cell r="A425" t="str">
            <v>69-510</v>
          </cell>
          <cell r="C425">
            <v>4390909.3600000003</v>
          </cell>
          <cell r="D425">
            <v>0</v>
          </cell>
          <cell r="E425">
            <v>0</v>
          </cell>
          <cell r="F425">
            <v>0</v>
          </cell>
          <cell r="G425">
            <v>4390909.3600000003</v>
          </cell>
          <cell r="I425" t="str">
            <v>65-685</v>
          </cell>
          <cell r="K425">
            <v>32467930.82</v>
          </cell>
          <cell r="L425">
            <v>0</v>
          </cell>
          <cell r="M425">
            <v>0</v>
          </cell>
          <cell r="N425">
            <v>0</v>
          </cell>
          <cell r="O425">
            <v>32467930.82</v>
          </cell>
        </row>
        <row r="426">
          <cell r="I426" t="str">
            <v>65-830</v>
          </cell>
          <cell r="K426">
            <v>0</v>
          </cell>
          <cell r="L426">
            <v>0</v>
          </cell>
          <cell r="M426">
            <v>0</v>
          </cell>
          <cell r="N426">
            <v>0</v>
          </cell>
          <cell r="O426">
            <v>0</v>
          </cell>
        </row>
        <row r="427">
          <cell r="A427" t="str">
            <v>70-000</v>
          </cell>
          <cell r="B427" t="str">
            <v>*</v>
          </cell>
          <cell r="C427">
            <v>1745211616.6000001</v>
          </cell>
          <cell r="D427">
            <v>674753</v>
          </cell>
          <cell r="E427">
            <v>0</v>
          </cell>
          <cell r="F427">
            <v>674753</v>
          </cell>
          <cell r="G427">
            <v>1745886369.6000001</v>
          </cell>
          <cell r="I427" t="str">
            <v>65-851</v>
          </cell>
          <cell r="K427">
            <v>3076857.04</v>
          </cell>
          <cell r="L427">
            <v>0</v>
          </cell>
          <cell r="M427">
            <v>0</v>
          </cell>
          <cell r="N427">
            <v>0</v>
          </cell>
          <cell r="O427">
            <v>3076857.04</v>
          </cell>
        </row>
        <row r="428">
          <cell r="A428" t="str">
            <v>70-050</v>
          </cell>
          <cell r="B428" t="str">
            <v>*</v>
          </cell>
          <cell r="C428">
            <v>870333758.87000012</v>
          </cell>
          <cell r="D428">
            <v>674753</v>
          </cell>
          <cell r="E428">
            <v>0</v>
          </cell>
          <cell r="F428">
            <v>674753</v>
          </cell>
          <cell r="G428">
            <v>871008511.87000012</v>
          </cell>
          <cell r="I428" t="str">
            <v>65-875</v>
          </cell>
          <cell r="K428">
            <v>2421388.2999999998</v>
          </cell>
          <cell r="L428">
            <v>0</v>
          </cell>
          <cell r="M428">
            <v>0</v>
          </cell>
          <cell r="N428">
            <v>0</v>
          </cell>
          <cell r="O428">
            <v>2421388.2999999998</v>
          </cell>
        </row>
        <row r="429">
          <cell r="A429" t="str">
            <v>70-100</v>
          </cell>
          <cell r="C429">
            <v>559637359.98000002</v>
          </cell>
          <cell r="D429">
            <v>0</v>
          </cell>
          <cell r="E429">
            <v>0</v>
          </cell>
          <cell r="F429">
            <v>0</v>
          </cell>
          <cell r="G429">
            <v>559637359.98000002</v>
          </cell>
          <cell r="I429" t="str">
            <v>65-880</v>
          </cell>
          <cell r="J429" t="str">
            <v>*</v>
          </cell>
          <cell r="K429">
            <v>0</v>
          </cell>
          <cell r="L429">
            <v>0</v>
          </cell>
          <cell r="M429">
            <v>0</v>
          </cell>
          <cell r="N429">
            <v>0</v>
          </cell>
          <cell r="O429">
            <v>0</v>
          </cell>
        </row>
        <row r="430">
          <cell r="A430" t="str">
            <v>70-150</v>
          </cell>
          <cell r="C430">
            <v>0</v>
          </cell>
          <cell r="D430">
            <v>0</v>
          </cell>
          <cell r="E430">
            <v>0</v>
          </cell>
          <cell r="F430">
            <v>0</v>
          </cell>
          <cell r="G430">
            <v>0</v>
          </cell>
        </row>
        <row r="431">
          <cell r="A431" t="str">
            <v>70-151</v>
          </cell>
          <cell r="C431">
            <v>0</v>
          </cell>
          <cell r="D431">
            <v>674753</v>
          </cell>
          <cell r="E431">
            <v>0</v>
          </cell>
          <cell r="F431">
            <v>674753</v>
          </cell>
          <cell r="G431">
            <v>674753</v>
          </cell>
          <cell r="I431" t="str">
            <v>67-000</v>
          </cell>
          <cell r="J431" t="str">
            <v>*</v>
          </cell>
          <cell r="K431">
            <v>65099054</v>
          </cell>
          <cell r="L431">
            <v>0</v>
          </cell>
          <cell r="M431">
            <v>0</v>
          </cell>
          <cell r="N431">
            <v>0</v>
          </cell>
          <cell r="O431">
            <v>65099054</v>
          </cell>
        </row>
        <row r="432">
          <cell r="A432" t="str">
            <v>70-152</v>
          </cell>
          <cell r="C432">
            <v>487942.84</v>
          </cell>
          <cell r="D432">
            <v>0</v>
          </cell>
          <cell r="E432">
            <v>0</v>
          </cell>
          <cell r="F432">
            <v>0</v>
          </cell>
          <cell r="G432">
            <v>487942.84</v>
          </cell>
          <cell r="I432" t="str">
            <v>67-100</v>
          </cell>
          <cell r="J432" t="str">
            <v>*</v>
          </cell>
          <cell r="K432">
            <v>65099054</v>
          </cell>
          <cell r="L432">
            <v>0</v>
          </cell>
          <cell r="M432">
            <v>0</v>
          </cell>
          <cell r="N432">
            <v>0</v>
          </cell>
          <cell r="O432">
            <v>65099054</v>
          </cell>
        </row>
        <row r="433">
          <cell r="A433" t="str">
            <v>70-153</v>
          </cell>
          <cell r="C433">
            <v>0</v>
          </cell>
          <cell r="D433">
            <v>0</v>
          </cell>
          <cell r="E433">
            <v>0</v>
          </cell>
          <cell r="F433">
            <v>0</v>
          </cell>
          <cell r="G433">
            <v>0</v>
          </cell>
          <cell r="I433" t="str">
            <v>67-150</v>
          </cell>
          <cell r="K433">
            <v>0</v>
          </cell>
          <cell r="L433">
            <v>0</v>
          </cell>
          <cell r="M433">
            <v>0</v>
          </cell>
          <cell r="N433">
            <v>0</v>
          </cell>
          <cell r="O433">
            <v>0</v>
          </cell>
        </row>
        <row r="434">
          <cell r="A434" t="str">
            <v>70-160</v>
          </cell>
          <cell r="C434">
            <v>0</v>
          </cell>
          <cell r="D434">
            <v>0</v>
          </cell>
          <cell r="E434">
            <v>0</v>
          </cell>
          <cell r="F434">
            <v>0</v>
          </cell>
          <cell r="G434">
            <v>0</v>
          </cell>
          <cell r="I434" t="str">
            <v>67-200</v>
          </cell>
          <cell r="K434">
            <v>65099054</v>
          </cell>
          <cell r="L434">
            <v>0</v>
          </cell>
          <cell r="M434">
            <v>0</v>
          </cell>
          <cell r="N434">
            <v>0</v>
          </cell>
          <cell r="O434">
            <v>65099054</v>
          </cell>
        </row>
        <row r="435">
          <cell r="A435" t="str">
            <v>70-200</v>
          </cell>
          <cell r="C435">
            <v>301363103.13999999</v>
          </cell>
          <cell r="D435">
            <v>0</v>
          </cell>
          <cell r="E435">
            <v>0</v>
          </cell>
          <cell r="F435">
            <v>0</v>
          </cell>
          <cell r="G435">
            <v>301363103.13999999</v>
          </cell>
          <cell r="I435" t="str">
            <v>67-300</v>
          </cell>
          <cell r="K435">
            <v>0</v>
          </cell>
          <cell r="L435">
            <v>0</v>
          </cell>
          <cell r="M435">
            <v>0</v>
          </cell>
          <cell r="N435">
            <v>0</v>
          </cell>
          <cell r="O435">
            <v>0</v>
          </cell>
        </row>
        <row r="436">
          <cell r="A436" t="str">
            <v>70-220</v>
          </cell>
          <cell r="C436">
            <v>85009.21</v>
          </cell>
          <cell r="D436">
            <v>0</v>
          </cell>
          <cell r="E436">
            <v>0</v>
          </cell>
          <cell r="F436">
            <v>0</v>
          </cell>
          <cell r="G436">
            <v>85009.21</v>
          </cell>
        </row>
        <row r="437">
          <cell r="A437" t="str">
            <v>70-230</v>
          </cell>
          <cell r="C437">
            <v>31253.9</v>
          </cell>
          <cell r="D437">
            <v>0</v>
          </cell>
          <cell r="E437">
            <v>0</v>
          </cell>
          <cell r="F437">
            <v>0</v>
          </cell>
          <cell r="G437">
            <v>31253.9</v>
          </cell>
          <cell r="I437" t="str">
            <v>68-000</v>
          </cell>
          <cell r="J437" t="str">
            <v>*</v>
          </cell>
          <cell r="K437">
            <v>1275744129.77</v>
          </cell>
          <cell r="L437">
            <v>4471575</v>
          </cell>
          <cell r="M437">
            <v>0</v>
          </cell>
          <cell r="N437">
            <v>4471575</v>
          </cell>
          <cell r="O437">
            <v>1280215704.77</v>
          </cell>
        </row>
        <row r="438">
          <cell r="A438" t="str">
            <v>70-240</v>
          </cell>
          <cell r="C438">
            <v>7233235.6100000003</v>
          </cell>
          <cell r="D438">
            <v>0</v>
          </cell>
          <cell r="E438">
            <v>0</v>
          </cell>
          <cell r="F438">
            <v>0</v>
          </cell>
          <cell r="G438">
            <v>7233235.6100000003</v>
          </cell>
          <cell r="I438" t="str">
            <v>68-050</v>
          </cell>
          <cell r="J438" t="str">
            <v>*</v>
          </cell>
          <cell r="K438">
            <v>1248916129.77</v>
          </cell>
          <cell r="L438">
            <v>4471575</v>
          </cell>
          <cell r="M438">
            <v>0</v>
          </cell>
          <cell r="N438">
            <v>4471575</v>
          </cell>
          <cell r="O438">
            <v>1253387704.77</v>
          </cell>
        </row>
        <row r="439">
          <cell r="A439" t="str">
            <v>70-250</v>
          </cell>
          <cell r="C439">
            <v>1495854.19</v>
          </cell>
          <cell r="D439">
            <v>0</v>
          </cell>
          <cell r="E439">
            <v>0</v>
          </cell>
          <cell r="F439">
            <v>0</v>
          </cell>
          <cell r="G439">
            <v>1495854.19</v>
          </cell>
          <cell r="I439" t="str">
            <v>68-100</v>
          </cell>
          <cell r="K439">
            <v>35977142.119999997</v>
          </cell>
          <cell r="L439">
            <v>0</v>
          </cell>
          <cell r="M439">
            <v>0</v>
          </cell>
          <cell r="N439">
            <v>0</v>
          </cell>
          <cell r="O439">
            <v>35977142.119999997</v>
          </cell>
        </row>
        <row r="440">
          <cell r="A440" t="str">
            <v>70-350</v>
          </cell>
          <cell r="B440" t="str">
            <v>*</v>
          </cell>
          <cell r="C440">
            <v>56007620.450000003</v>
          </cell>
          <cell r="D440">
            <v>0</v>
          </cell>
          <cell r="E440">
            <v>0</v>
          </cell>
          <cell r="F440">
            <v>0</v>
          </cell>
          <cell r="G440">
            <v>56007620.450000003</v>
          </cell>
          <cell r="I440" t="str">
            <v>68-110</v>
          </cell>
          <cell r="K440">
            <v>495757.84</v>
          </cell>
          <cell r="L440">
            <v>0</v>
          </cell>
          <cell r="M440">
            <v>0</v>
          </cell>
          <cell r="N440">
            <v>0</v>
          </cell>
          <cell r="O440">
            <v>495757.84</v>
          </cell>
        </row>
        <row r="441">
          <cell r="A441" t="str">
            <v>70-400</v>
          </cell>
          <cell r="C441">
            <v>0</v>
          </cell>
          <cell r="D441">
            <v>0</v>
          </cell>
          <cell r="E441">
            <v>0</v>
          </cell>
          <cell r="F441">
            <v>0</v>
          </cell>
          <cell r="G441">
            <v>0</v>
          </cell>
          <cell r="I441" t="str">
            <v>68-150</v>
          </cell>
          <cell r="K441">
            <v>297457956.66000003</v>
          </cell>
          <cell r="L441">
            <v>0</v>
          </cell>
          <cell r="M441">
            <v>0</v>
          </cell>
          <cell r="N441">
            <v>0</v>
          </cell>
          <cell r="O441">
            <v>297457956.66000003</v>
          </cell>
        </row>
        <row r="442">
          <cell r="A442" t="str">
            <v>70-450</v>
          </cell>
          <cell r="C442">
            <v>0</v>
          </cell>
          <cell r="D442">
            <v>0</v>
          </cell>
          <cell r="E442">
            <v>0</v>
          </cell>
          <cell r="F442">
            <v>0</v>
          </cell>
          <cell r="G442">
            <v>0</v>
          </cell>
          <cell r="I442" t="str">
            <v>68-200</v>
          </cell>
          <cell r="K442">
            <v>13727581.85</v>
          </cell>
          <cell r="L442">
            <v>0</v>
          </cell>
          <cell r="M442">
            <v>0</v>
          </cell>
          <cell r="N442">
            <v>0</v>
          </cell>
          <cell r="O442">
            <v>13727581.85</v>
          </cell>
        </row>
        <row r="443">
          <cell r="A443" t="str">
            <v>70-500</v>
          </cell>
          <cell r="C443">
            <v>0</v>
          </cell>
          <cell r="D443">
            <v>0</v>
          </cell>
          <cell r="E443">
            <v>0</v>
          </cell>
          <cell r="F443">
            <v>0</v>
          </cell>
          <cell r="G443">
            <v>0</v>
          </cell>
          <cell r="I443" t="str">
            <v>68-250</v>
          </cell>
          <cell r="K443">
            <v>93015892.939999998</v>
          </cell>
          <cell r="L443">
            <v>0</v>
          </cell>
          <cell r="M443">
            <v>0</v>
          </cell>
          <cell r="N443">
            <v>0</v>
          </cell>
          <cell r="O443">
            <v>93015892.939999998</v>
          </cell>
        </row>
        <row r="444">
          <cell r="A444" t="str">
            <v>70-700</v>
          </cell>
          <cell r="C444">
            <v>56007620.450000003</v>
          </cell>
          <cell r="D444">
            <v>0</v>
          </cell>
          <cell r="E444">
            <v>0</v>
          </cell>
          <cell r="F444">
            <v>0</v>
          </cell>
          <cell r="G444">
            <v>56007620.450000003</v>
          </cell>
          <cell r="I444" t="str">
            <v>68-260</v>
          </cell>
          <cell r="K444">
            <v>45398626.259999998</v>
          </cell>
          <cell r="L444">
            <v>0</v>
          </cell>
          <cell r="M444">
            <v>0</v>
          </cell>
          <cell r="N444">
            <v>0</v>
          </cell>
          <cell r="O444">
            <v>45398626.259999998</v>
          </cell>
        </row>
        <row r="445">
          <cell r="I445" t="str">
            <v>68-300</v>
          </cell>
          <cell r="K445">
            <v>37826457.200000003</v>
          </cell>
          <cell r="L445">
            <v>0</v>
          </cell>
          <cell r="M445">
            <v>0</v>
          </cell>
          <cell r="N445">
            <v>0</v>
          </cell>
          <cell r="O445">
            <v>37826457.200000003</v>
          </cell>
        </row>
        <row r="446">
          <cell r="A446" t="str">
            <v>71-050</v>
          </cell>
          <cell r="B446" t="str">
            <v>*</v>
          </cell>
          <cell r="C446">
            <v>818870237.27999997</v>
          </cell>
          <cell r="D446">
            <v>0</v>
          </cell>
          <cell r="E446">
            <v>0</v>
          </cell>
          <cell r="F446">
            <v>0</v>
          </cell>
          <cell r="G446">
            <v>818870237.27999997</v>
          </cell>
          <cell r="I446" t="str">
            <v>68-400</v>
          </cell>
          <cell r="K446">
            <v>351735937.25</v>
          </cell>
          <cell r="L446">
            <v>4471575</v>
          </cell>
          <cell r="M446">
            <v>0</v>
          </cell>
          <cell r="N446">
            <v>4471575</v>
          </cell>
          <cell r="O446">
            <v>356207512.25</v>
          </cell>
        </row>
        <row r="447">
          <cell r="A447" t="str">
            <v>71-100</v>
          </cell>
          <cell r="C447">
            <v>0</v>
          </cell>
          <cell r="D447">
            <v>0</v>
          </cell>
          <cell r="E447">
            <v>0</v>
          </cell>
          <cell r="F447">
            <v>0</v>
          </cell>
          <cell r="G447">
            <v>0</v>
          </cell>
          <cell r="I447" t="str">
            <v>68-420</v>
          </cell>
          <cell r="K447">
            <v>0</v>
          </cell>
          <cell r="L447">
            <v>0</v>
          </cell>
          <cell r="M447">
            <v>0</v>
          </cell>
          <cell r="N447">
            <v>0</v>
          </cell>
          <cell r="O447">
            <v>0</v>
          </cell>
        </row>
        <row r="448">
          <cell r="A448" t="str">
            <v>71-200</v>
          </cell>
          <cell r="C448">
            <v>309082427.31999999</v>
          </cell>
          <cell r="D448">
            <v>0</v>
          </cell>
          <cell r="E448">
            <v>0</v>
          </cell>
          <cell r="F448">
            <v>0</v>
          </cell>
          <cell r="G448">
            <v>309082427.31999999</v>
          </cell>
          <cell r="I448" t="str">
            <v>68-500</v>
          </cell>
          <cell r="J448" t="str">
            <v>*</v>
          </cell>
          <cell r="K448">
            <v>0</v>
          </cell>
          <cell r="L448">
            <v>0</v>
          </cell>
          <cell r="M448">
            <v>0</v>
          </cell>
          <cell r="N448">
            <v>0</v>
          </cell>
          <cell r="O448">
            <v>0</v>
          </cell>
        </row>
        <row r="449">
          <cell r="A449" t="str">
            <v>71-600</v>
          </cell>
          <cell r="C449">
            <v>0</v>
          </cell>
          <cell r="D449">
            <v>0</v>
          </cell>
          <cell r="E449">
            <v>0</v>
          </cell>
          <cell r="F449">
            <v>0</v>
          </cell>
          <cell r="G449">
            <v>0</v>
          </cell>
          <cell r="I449" t="str">
            <v>68-520</v>
          </cell>
          <cell r="K449">
            <v>0</v>
          </cell>
          <cell r="L449">
            <v>0</v>
          </cell>
          <cell r="M449">
            <v>0</v>
          </cell>
          <cell r="N449">
            <v>0</v>
          </cell>
          <cell r="O449">
            <v>0</v>
          </cell>
        </row>
        <row r="450">
          <cell r="A450" t="str">
            <v>71-750</v>
          </cell>
          <cell r="C450">
            <v>509787809.95999998</v>
          </cell>
          <cell r="D450">
            <v>0</v>
          </cell>
          <cell r="E450">
            <v>0</v>
          </cell>
          <cell r="F450">
            <v>0</v>
          </cell>
          <cell r="G450">
            <v>509787809.95999998</v>
          </cell>
          <cell r="I450" t="str">
            <v>68-600</v>
          </cell>
          <cell r="K450">
            <v>3043556.08</v>
          </cell>
          <cell r="L450">
            <v>0</v>
          </cell>
          <cell r="M450">
            <v>0</v>
          </cell>
          <cell r="N450">
            <v>0</v>
          </cell>
          <cell r="O450">
            <v>3043556.08</v>
          </cell>
        </row>
        <row r="451">
          <cell r="A451" t="str">
            <v>71-553</v>
          </cell>
          <cell r="B451" t="str">
            <v>*</v>
          </cell>
          <cell r="C451">
            <v>0</v>
          </cell>
          <cell r="D451">
            <v>0</v>
          </cell>
          <cell r="E451">
            <v>0</v>
          </cell>
          <cell r="F451">
            <v>0</v>
          </cell>
          <cell r="G451">
            <v>0</v>
          </cell>
          <cell r="I451" t="str">
            <v>68-650</v>
          </cell>
          <cell r="K451">
            <v>636739.09</v>
          </cell>
          <cell r="L451">
            <v>0</v>
          </cell>
          <cell r="M451">
            <v>0</v>
          </cell>
          <cell r="N451">
            <v>0</v>
          </cell>
          <cell r="O451">
            <v>636739.09</v>
          </cell>
        </row>
        <row r="452">
          <cell r="I452" t="str">
            <v>68-680</v>
          </cell>
          <cell r="K452">
            <v>1954483.03</v>
          </cell>
          <cell r="L452">
            <v>0</v>
          </cell>
          <cell r="M452">
            <v>0</v>
          </cell>
          <cell r="N452">
            <v>0</v>
          </cell>
          <cell r="O452">
            <v>1954483.03</v>
          </cell>
        </row>
        <row r="453">
          <cell r="A453" t="str">
            <v>72-050</v>
          </cell>
          <cell r="B453" t="str">
            <v>*</v>
          </cell>
          <cell r="C453">
            <v>0.9</v>
          </cell>
          <cell r="D453">
            <v>0</v>
          </cell>
          <cell r="E453">
            <v>0</v>
          </cell>
          <cell r="F453">
            <v>0</v>
          </cell>
          <cell r="G453">
            <v>0.9</v>
          </cell>
          <cell r="I453" t="str">
            <v>68-700</v>
          </cell>
          <cell r="J453" t="str">
            <v>*</v>
          </cell>
          <cell r="K453">
            <v>367645999.44999999</v>
          </cell>
          <cell r="L453">
            <v>0</v>
          </cell>
          <cell r="M453">
            <v>0</v>
          </cell>
          <cell r="N453">
            <v>0</v>
          </cell>
          <cell r="O453">
            <v>367645999.44999999</v>
          </cell>
        </row>
        <row r="454">
          <cell r="A454" t="str">
            <v>72-150</v>
          </cell>
          <cell r="C454">
            <v>0.9</v>
          </cell>
          <cell r="D454">
            <v>0</v>
          </cell>
          <cell r="E454">
            <v>0</v>
          </cell>
          <cell r="F454">
            <v>0</v>
          </cell>
          <cell r="G454">
            <v>0.9</v>
          </cell>
          <cell r="I454" t="str">
            <v>68-701</v>
          </cell>
          <cell r="K454">
            <v>103094075.94</v>
          </cell>
          <cell r="L454">
            <v>0</v>
          </cell>
          <cell r="M454">
            <v>0</v>
          </cell>
          <cell r="N454">
            <v>0</v>
          </cell>
          <cell r="O454">
            <v>103094075.94</v>
          </cell>
        </row>
        <row r="455">
          <cell r="A455" t="str">
            <v>72-210</v>
          </cell>
          <cell r="B455" t="str">
            <v>*</v>
          </cell>
          <cell r="C455">
            <v>0</v>
          </cell>
          <cell r="D455">
            <v>0</v>
          </cell>
          <cell r="E455">
            <v>0</v>
          </cell>
          <cell r="F455">
            <v>0</v>
          </cell>
          <cell r="G455">
            <v>0</v>
          </cell>
          <cell r="I455" t="str">
            <v>68-702</v>
          </cell>
          <cell r="K455">
            <v>264551923.50999999</v>
          </cell>
          <cell r="L455">
            <v>0</v>
          </cell>
          <cell r="M455">
            <v>0</v>
          </cell>
          <cell r="N455">
            <v>0</v>
          </cell>
          <cell r="O455">
            <v>264551923.50999999</v>
          </cell>
        </row>
        <row r="456">
          <cell r="A456" t="str">
            <v>72-230</v>
          </cell>
          <cell r="C456">
            <v>0</v>
          </cell>
          <cell r="D456">
            <v>0</v>
          </cell>
          <cell r="E456">
            <v>0</v>
          </cell>
          <cell r="F456">
            <v>0</v>
          </cell>
          <cell r="G456">
            <v>0</v>
          </cell>
          <cell r="I456" t="str">
            <v>68-740</v>
          </cell>
          <cell r="J456" t="str">
            <v>*</v>
          </cell>
          <cell r="K456">
            <v>26828000</v>
          </cell>
          <cell r="L456">
            <v>0</v>
          </cell>
          <cell r="M456">
            <v>0</v>
          </cell>
          <cell r="N456">
            <v>0</v>
          </cell>
          <cell r="O456">
            <v>26828000</v>
          </cell>
        </row>
        <row r="457">
          <cell r="I457" t="str">
            <v>68-750</v>
          </cell>
          <cell r="K457">
            <v>26828000</v>
          </cell>
          <cell r="L457">
            <v>0</v>
          </cell>
          <cell r="M457">
            <v>0</v>
          </cell>
          <cell r="N457">
            <v>0</v>
          </cell>
          <cell r="O457">
            <v>26828000</v>
          </cell>
        </row>
        <row r="458">
          <cell r="A458" t="str">
            <v>73-000</v>
          </cell>
          <cell r="B458" t="str">
            <v>*</v>
          </cell>
          <cell r="C458">
            <v>1526518418.8900001</v>
          </cell>
          <cell r="D458">
            <v>-11183520</v>
          </cell>
          <cell r="E458">
            <v>0</v>
          </cell>
          <cell r="F458">
            <v>-11183520</v>
          </cell>
          <cell r="G458">
            <v>1515334898.8900001</v>
          </cell>
          <cell r="I458" t="str">
            <v>68-760</v>
          </cell>
          <cell r="K458">
            <v>0</v>
          </cell>
          <cell r="L458">
            <v>0</v>
          </cell>
          <cell r="M458">
            <v>0</v>
          </cell>
          <cell r="N458">
            <v>0</v>
          </cell>
          <cell r="O458">
            <v>0</v>
          </cell>
        </row>
        <row r="459">
          <cell r="A459" t="str">
            <v>73-100</v>
          </cell>
          <cell r="B459" t="str">
            <v>*</v>
          </cell>
          <cell r="C459">
            <v>873200998.46000004</v>
          </cell>
          <cell r="D459">
            <v>0</v>
          </cell>
          <cell r="E459">
            <v>0</v>
          </cell>
          <cell r="F459">
            <v>0</v>
          </cell>
          <cell r="G459">
            <v>873200998.46000004</v>
          </cell>
        </row>
        <row r="460">
          <cell r="A460" t="str">
            <v>73-110</v>
          </cell>
          <cell r="C460">
            <v>669884802.52999997</v>
          </cell>
          <cell r="D460">
            <v>0</v>
          </cell>
          <cell r="E460">
            <v>0</v>
          </cell>
          <cell r="F460">
            <v>0</v>
          </cell>
          <cell r="G460">
            <v>669884802.52999997</v>
          </cell>
          <cell r="I460" t="str">
            <v>69-100</v>
          </cell>
          <cell r="K460">
            <v>0</v>
          </cell>
          <cell r="L460">
            <v>0</v>
          </cell>
          <cell r="M460">
            <v>0</v>
          </cell>
          <cell r="N460">
            <v>0</v>
          </cell>
          <cell r="O460">
            <v>0</v>
          </cell>
        </row>
        <row r="461">
          <cell r="A461" t="str">
            <v>73-115</v>
          </cell>
          <cell r="B461" t="str">
            <v>*</v>
          </cell>
          <cell r="C461">
            <v>136631924.96000001</v>
          </cell>
          <cell r="D461">
            <v>0</v>
          </cell>
          <cell r="E461">
            <v>0</v>
          </cell>
          <cell r="F461">
            <v>0</v>
          </cell>
          <cell r="G461">
            <v>136631924.96000001</v>
          </cell>
          <cell r="I461" t="str">
            <v>69-200</v>
          </cell>
          <cell r="K461">
            <v>0</v>
          </cell>
          <cell r="L461">
            <v>0</v>
          </cell>
          <cell r="M461">
            <v>0</v>
          </cell>
          <cell r="N461">
            <v>0</v>
          </cell>
          <cell r="O461">
            <v>0</v>
          </cell>
        </row>
        <row r="462">
          <cell r="A462" t="str">
            <v>73-125</v>
          </cell>
          <cell r="C462">
            <v>136631924.96000001</v>
          </cell>
          <cell r="D462">
            <v>0</v>
          </cell>
          <cell r="E462">
            <v>0</v>
          </cell>
          <cell r="F462">
            <v>0</v>
          </cell>
          <cell r="G462">
            <v>136631924.96000001</v>
          </cell>
          <cell r="I462" t="str">
            <v>69-201</v>
          </cell>
          <cell r="K462">
            <v>0</v>
          </cell>
          <cell r="L462">
            <v>0</v>
          </cell>
          <cell r="M462">
            <v>0</v>
          </cell>
          <cell r="N462">
            <v>0</v>
          </cell>
          <cell r="O462">
            <v>0</v>
          </cell>
        </row>
        <row r="463">
          <cell r="A463" t="str">
            <v>73-130</v>
          </cell>
          <cell r="C463">
            <v>42242483</v>
          </cell>
          <cell r="D463">
            <v>0</v>
          </cell>
          <cell r="E463">
            <v>0</v>
          </cell>
          <cell r="F463">
            <v>0</v>
          </cell>
          <cell r="G463">
            <v>42242483</v>
          </cell>
          <cell r="I463" t="str">
            <v>69-202</v>
          </cell>
          <cell r="K463">
            <v>0</v>
          </cell>
          <cell r="L463">
            <v>0</v>
          </cell>
          <cell r="M463">
            <v>0</v>
          </cell>
          <cell r="N463">
            <v>0</v>
          </cell>
          <cell r="O463">
            <v>0</v>
          </cell>
        </row>
        <row r="464">
          <cell r="A464" t="str">
            <v>73-150</v>
          </cell>
          <cell r="C464">
            <v>0</v>
          </cell>
          <cell r="D464">
            <v>0</v>
          </cell>
          <cell r="E464">
            <v>0</v>
          </cell>
          <cell r="F464">
            <v>0</v>
          </cell>
          <cell r="G464">
            <v>0</v>
          </cell>
        </row>
        <row r="465">
          <cell r="A465" t="str">
            <v>73-180</v>
          </cell>
          <cell r="C465">
            <v>24441787.969999999</v>
          </cell>
          <cell r="D465">
            <v>0</v>
          </cell>
          <cell r="E465">
            <v>0</v>
          </cell>
          <cell r="F465">
            <v>0</v>
          </cell>
          <cell r="G465">
            <v>24441787.969999999</v>
          </cell>
          <cell r="I465" t="str">
            <v>70-000</v>
          </cell>
          <cell r="J465" t="str">
            <v>*</v>
          </cell>
          <cell r="K465">
            <v>2154120783.3000002</v>
          </cell>
          <cell r="L465">
            <v>34201253</v>
          </cell>
          <cell r="M465">
            <v>0</v>
          </cell>
          <cell r="N465">
            <v>34201253</v>
          </cell>
          <cell r="O465">
            <v>2188322036.3000002</v>
          </cell>
        </row>
        <row r="466">
          <cell r="A466" t="str">
            <v>73-200</v>
          </cell>
          <cell r="B466" t="str">
            <v>*</v>
          </cell>
          <cell r="C466">
            <v>200855766.99000004</v>
          </cell>
          <cell r="D466">
            <v>0</v>
          </cell>
          <cell r="E466">
            <v>0</v>
          </cell>
          <cell r="F466">
            <v>0</v>
          </cell>
          <cell r="G466">
            <v>200855766.99000004</v>
          </cell>
          <cell r="I466" t="str">
            <v>70-050</v>
          </cell>
          <cell r="J466" t="str">
            <v>*</v>
          </cell>
          <cell r="K466">
            <v>1238271904.54</v>
          </cell>
          <cell r="L466">
            <v>674753</v>
          </cell>
          <cell r="M466">
            <v>0</v>
          </cell>
          <cell r="N466">
            <v>674753</v>
          </cell>
          <cell r="O466">
            <v>1238946657.54</v>
          </cell>
        </row>
        <row r="467">
          <cell r="A467" t="str">
            <v>73-210</v>
          </cell>
          <cell r="C467">
            <v>70390118.950000003</v>
          </cell>
          <cell r="D467">
            <v>0</v>
          </cell>
          <cell r="E467">
            <v>0</v>
          </cell>
          <cell r="F467">
            <v>0</v>
          </cell>
          <cell r="G467">
            <v>70390118.950000003</v>
          </cell>
          <cell r="I467" t="str">
            <v>70-100</v>
          </cell>
          <cell r="K467">
            <v>809555514.32000005</v>
          </cell>
          <cell r="L467">
            <v>0</v>
          </cell>
          <cell r="M467">
            <v>0</v>
          </cell>
          <cell r="N467">
            <v>0</v>
          </cell>
          <cell r="O467">
            <v>809555514.32000005</v>
          </cell>
        </row>
        <row r="468">
          <cell r="A468" t="str">
            <v>73-220</v>
          </cell>
          <cell r="C468">
            <v>0</v>
          </cell>
          <cell r="D468">
            <v>0</v>
          </cell>
          <cell r="E468">
            <v>0</v>
          </cell>
          <cell r="F468">
            <v>0</v>
          </cell>
          <cell r="G468">
            <v>0</v>
          </cell>
          <cell r="I468" t="str">
            <v>70-150</v>
          </cell>
          <cell r="K468">
            <v>0</v>
          </cell>
          <cell r="L468">
            <v>0</v>
          </cell>
          <cell r="M468">
            <v>0</v>
          </cell>
          <cell r="N468">
            <v>0</v>
          </cell>
          <cell r="O468">
            <v>0</v>
          </cell>
        </row>
        <row r="469">
          <cell r="A469" t="str">
            <v>73-230</v>
          </cell>
          <cell r="C469">
            <v>20460230.949999999</v>
          </cell>
          <cell r="D469">
            <v>0</v>
          </cell>
          <cell r="E469">
            <v>0</v>
          </cell>
          <cell r="F469">
            <v>0</v>
          </cell>
          <cell r="G469">
            <v>20460230.949999999</v>
          </cell>
          <cell r="I469" t="str">
            <v>70-151</v>
          </cell>
          <cell r="K469">
            <v>4744912.7</v>
          </cell>
          <cell r="L469">
            <v>0</v>
          </cell>
          <cell r="M469">
            <v>0</v>
          </cell>
          <cell r="N469">
            <v>0</v>
          </cell>
          <cell r="O469">
            <v>4744912.7</v>
          </cell>
        </row>
        <row r="470">
          <cell r="A470" t="str">
            <v>73-240</v>
          </cell>
          <cell r="C470">
            <v>10920923.93</v>
          </cell>
          <cell r="D470">
            <v>0</v>
          </cell>
          <cell r="E470">
            <v>0</v>
          </cell>
          <cell r="F470">
            <v>0</v>
          </cell>
          <cell r="G470">
            <v>10920923.93</v>
          </cell>
          <cell r="I470" t="str">
            <v>70-152</v>
          </cell>
          <cell r="K470">
            <v>54529322.479999997</v>
          </cell>
          <cell r="L470">
            <v>0</v>
          </cell>
          <cell r="M470">
            <v>0</v>
          </cell>
          <cell r="N470">
            <v>0</v>
          </cell>
          <cell r="O470">
            <v>54529322.479999997</v>
          </cell>
        </row>
        <row r="471">
          <cell r="A471" t="str">
            <v>73-250</v>
          </cell>
          <cell r="C471">
            <v>82243815.260000005</v>
          </cell>
          <cell r="D471">
            <v>0</v>
          </cell>
          <cell r="E471">
            <v>0</v>
          </cell>
          <cell r="F471">
            <v>0</v>
          </cell>
          <cell r="G471">
            <v>82243815.260000005</v>
          </cell>
          <cell r="I471" t="str">
            <v>70-153</v>
          </cell>
          <cell r="K471">
            <v>1484775.95</v>
          </cell>
          <cell r="L471">
            <v>0</v>
          </cell>
          <cell r="M471">
            <v>0</v>
          </cell>
          <cell r="N471">
            <v>0</v>
          </cell>
          <cell r="O471">
            <v>1484775.95</v>
          </cell>
        </row>
        <row r="472">
          <cell r="A472" t="str">
            <v>73-280</v>
          </cell>
          <cell r="C472">
            <v>3380262.19</v>
          </cell>
          <cell r="D472">
            <v>0</v>
          </cell>
          <cell r="E472">
            <v>0</v>
          </cell>
          <cell r="F472">
            <v>0</v>
          </cell>
          <cell r="G472">
            <v>3380262.19</v>
          </cell>
          <cell r="I472" t="str">
            <v>70-200</v>
          </cell>
          <cell r="K472">
            <v>358696476.62</v>
          </cell>
          <cell r="L472">
            <v>674753</v>
          </cell>
          <cell r="M472">
            <v>0</v>
          </cell>
          <cell r="N472">
            <v>674753</v>
          </cell>
          <cell r="O472">
            <v>359371229.62</v>
          </cell>
        </row>
        <row r="473">
          <cell r="A473" t="str">
            <v>73-290</v>
          </cell>
          <cell r="C473">
            <v>13460415.710000001</v>
          </cell>
          <cell r="D473">
            <v>0</v>
          </cell>
          <cell r="E473">
            <v>0</v>
          </cell>
          <cell r="F473">
            <v>0</v>
          </cell>
          <cell r="G473">
            <v>13460415.710000001</v>
          </cell>
          <cell r="I473" t="str">
            <v>70-220</v>
          </cell>
          <cell r="K473">
            <v>170112.26</v>
          </cell>
          <cell r="L473">
            <v>0</v>
          </cell>
          <cell r="M473">
            <v>0</v>
          </cell>
          <cell r="N473">
            <v>0</v>
          </cell>
          <cell r="O473">
            <v>170112.26</v>
          </cell>
        </row>
        <row r="474">
          <cell r="A474" t="str">
            <v>73-350</v>
          </cell>
          <cell r="B474" t="str">
            <v>*</v>
          </cell>
          <cell r="C474">
            <v>451744537.41000003</v>
          </cell>
          <cell r="D474">
            <v>-11183520</v>
          </cell>
          <cell r="E474">
            <v>0</v>
          </cell>
          <cell r="F474">
            <v>-11183520</v>
          </cell>
          <cell r="G474">
            <v>440561017.41000003</v>
          </cell>
          <cell r="I474" t="str">
            <v>70-230</v>
          </cell>
          <cell r="K474">
            <v>15434.59</v>
          </cell>
          <cell r="L474">
            <v>0</v>
          </cell>
          <cell r="M474">
            <v>0</v>
          </cell>
          <cell r="N474">
            <v>0</v>
          </cell>
          <cell r="O474">
            <v>15434.59</v>
          </cell>
        </row>
        <row r="475">
          <cell r="A475" t="str">
            <v>73-360</v>
          </cell>
          <cell r="C475">
            <v>3613727.65</v>
          </cell>
          <cell r="D475">
            <v>0</v>
          </cell>
          <cell r="E475">
            <v>0</v>
          </cell>
          <cell r="F475">
            <v>0</v>
          </cell>
          <cell r="G475">
            <v>3613727.65</v>
          </cell>
          <cell r="I475" t="str">
            <v>70-240</v>
          </cell>
          <cell r="K475">
            <v>6240740.5199999996</v>
          </cell>
          <cell r="L475">
            <v>0</v>
          </cell>
          <cell r="M475">
            <v>0</v>
          </cell>
          <cell r="N475">
            <v>0</v>
          </cell>
          <cell r="O475">
            <v>6240740.5199999996</v>
          </cell>
        </row>
        <row r="476">
          <cell r="A476" t="str">
            <v>73-380</v>
          </cell>
          <cell r="C476">
            <v>11352006.960000001</v>
          </cell>
          <cell r="D476">
            <v>-1082210</v>
          </cell>
          <cell r="E476">
            <v>0</v>
          </cell>
          <cell r="F476">
            <v>-1082210</v>
          </cell>
          <cell r="G476">
            <v>10269796.960000001</v>
          </cell>
          <cell r="I476" t="str">
            <v>70-250</v>
          </cell>
          <cell r="K476">
            <v>2834615.1</v>
          </cell>
          <cell r="L476">
            <v>0</v>
          </cell>
          <cell r="M476">
            <v>0</v>
          </cell>
          <cell r="N476">
            <v>0</v>
          </cell>
          <cell r="O476">
            <v>2834615.1</v>
          </cell>
        </row>
        <row r="477">
          <cell r="A477" t="str">
            <v>73-430</v>
          </cell>
          <cell r="C477">
            <v>0</v>
          </cell>
          <cell r="D477">
            <v>0</v>
          </cell>
          <cell r="E477">
            <v>0</v>
          </cell>
          <cell r="F477">
            <v>0</v>
          </cell>
          <cell r="G477">
            <v>0</v>
          </cell>
          <cell r="I477" t="str">
            <v>70-350</v>
          </cell>
          <cell r="J477" t="str">
            <v>*</v>
          </cell>
          <cell r="K477">
            <v>112951496.25</v>
          </cell>
          <cell r="L477">
            <v>0</v>
          </cell>
          <cell r="M477">
            <v>0</v>
          </cell>
          <cell r="N477">
            <v>0</v>
          </cell>
          <cell r="O477">
            <v>112951496.25</v>
          </cell>
        </row>
        <row r="478">
          <cell r="A478" t="str">
            <v>73-440</v>
          </cell>
          <cell r="C478">
            <v>0</v>
          </cell>
          <cell r="D478">
            <v>0</v>
          </cell>
          <cell r="E478">
            <v>0</v>
          </cell>
          <cell r="F478">
            <v>0</v>
          </cell>
          <cell r="G478">
            <v>0</v>
          </cell>
          <cell r="I478" t="str">
            <v>70-400</v>
          </cell>
          <cell r="K478">
            <v>10490146</v>
          </cell>
          <cell r="L478">
            <v>0</v>
          </cell>
          <cell r="M478">
            <v>0</v>
          </cell>
          <cell r="N478">
            <v>0</v>
          </cell>
          <cell r="O478">
            <v>10490146</v>
          </cell>
        </row>
        <row r="479">
          <cell r="A479" t="str">
            <v>73-480</v>
          </cell>
          <cell r="C479">
            <v>436778802.80000001</v>
          </cell>
          <cell r="D479">
            <v>-10101310</v>
          </cell>
          <cell r="E479">
            <v>0</v>
          </cell>
          <cell r="F479">
            <v>-10101310</v>
          </cell>
          <cell r="G479">
            <v>426677492.80000001</v>
          </cell>
          <cell r="I479" t="str">
            <v>70-450</v>
          </cell>
          <cell r="K479">
            <v>0</v>
          </cell>
          <cell r="L479">
            <v>0</v>
          </cell>
          <cell r="M479">
            <v>0</v>
          </cell>
          <cell r="N479">
            <v>0</v>
          </cell>
          <cell r="O479">
            <v>0</v>
          </cell>
        </row>
        <row r="480">
          <cell r="A480" t="str">
            <v>73-600</v>
          </cell>
          <cell r="B480" t="str">
            <v>*</v>
          </cell>
          <cell r="C480">
            <v>717116.03</v>
          </cell>
          <cell r="D480">
            <v>0</v>
          </cell>
          <cell r="E480">
            <v>0</v>
          </cell>
          <cell r="F480">
            <v>0</v>
          </cell>
          <cell r="G480">
            <v>717116.03</v>
          </cell>
          <cell r="I480" t="str">
            <v>70-500</v>
          </cell>
          <cell r="K480">
            <v>0</v>
          </cell>
          <cell r="L480">
            <v>0</v>
          </cell>
          <cell r="M480">
            <v>0</v>
          </cell>
          <cell r="N480">
            <v>0</v>
          </cell>
          <cell r="O480">
            <v>0</v>
          </cell>
        </row>
        <row r="481">
          <cell r="A481" t="str">
            <v>73-700</v>
          </cell>
          <cell r="C481">
            <v>0</v>
          </cell>
          <cell r="D481">
            <v>0</v>
          </cell>
          <cell r="E481">
            <v>0</v>
          </cell>
          <cell r="F481">
            <v>0</v>
          </cell>
          <cell r="G481">
            <v>0</v>
          </cell>
          <cell r="I481" t="str">
            <v>70-700</v>
          </cell>
          <cell r="K481">
            <v>102461350.25</v>
          </cell>
          <cell r="L481">
            <v>0</v>
          </cell>
          <cell r="M481">
            <v>0</v>
          </cell>
          <cell r="N481">
            <v>0</v>
          </cell>
          <cell r="O481">
            <v>102461350.25</v>
          </cell>
        </row>
        <row r="482">
          <cell r="A482" t="str">
            <v>73-710</v>
          </cell>
          <cell r="C482">
            <v>717116.03</v>
          </cell>
          <cell r="D482">
            <v>0</v>
          </cell>
          <cell r="E482">
            <v>0</v>
          </cell>
          <cell r="F482">
            <v>0</v>
          </cell>
          <cell r="G482">
            <v>717116.03</v>
          </cell>
        </row>
        <row r="483">
          <cell r="I483" t="str">
            <v>71-050</v>
          </cell>
          <cell r="J483" t="str">
            <v>*</v>
          </cell>
          <cell r="K483">
            <v>802897382.50999999</v>
          </cell>
          <cell r="L483">
            <v>33526500</v>
          </cell>
          <cell r="M483">
            <v>0</v>
          </cell>
          <cell r="N483">
            <v>33526500</v>
          </cell>
          <cell r="O483">
            <v>836423882.50999999</v>
          </cell>
        </row>
        <row r="484">
          <cell r="A484" t="str">
            <v>74-000</v>
          </cell>
          <cell r="B484" t="str">
            <v>*</v>
          </cell>
          <cell r="C484">
            <v>98723511.670000002</v>
          </cell>
          <cell r="D484">
            <v>0</v>
          </cell>
          <cell r="E484">
            <v>0</v>
          </cell>
          <cell r="F484">
            <v>0</v>
          </cell>
          <cell r="G484">
            <v>98723511.670000002</v>
          </cell>
          <cell r="I484" t="str">
            <v>71-100</v>
          </cell>
          <cell r="K484">
            <v>0</v>
          </cell>
          <cell r="L484">
            <v>0</v>
          </cell>
          <cell r="M484">
            <v>0</v>
          </cell>
          <cell r="N484">
            <v>0</v>
          </cell>
          <cell r="O484">
            <v>0</v>
          </cell>
        </row>
        <row r="485">
          <cell r="A485" t="str">
            <v>74-050</v>
          </cell>
          <cell r="B485" t="str">
            <v>*</v>
          </cell>
          <cell r="C485">
            <v>98723511.670000002</v>
          </cell>
          <cell r="D485">
            <v>0</v>
          </cell>
          <cell r="E485">
            <v>0</v>
          </cell>
          <cell r="F485">
            <v>0</v>
          </cell>
          <cell r="G485">
            <v>98723511.670000002</v>
          </cell>
          <cell r="I485" t="str">
            <v>71-200</v>
          </cell>
          <cell r="K485">
            <v>272288376.17000002</v>
          </cell>
          <cell r="L485">
            <v>0</v>
          </cell>
          <cell r="M485">
            <v>0</v>
          </cell>
          <cell r="N485">
            <v>0</v>
          </cell>
          <cell r="O485">
            <v>272288376.17000002</v>
          </cell>
        </row>
        <row r="486">
          <cell r="A486" t="str">
            <v>74-100</v>
          </cell>
          <cell r="C486">
            <v>37844257.5</v>
          </cell>
          <cell r="D486">
            <v>0</v>
          </cell>
          <cell r="E486">
            <v>0</v>
          </cell>
          <cell r="F486">
            <v>0</v>
          </cell>
          <cell r="G486">
            <v>37844257.5</v>
          </cell>
          <cell r="I486" t="str">
            <v>71-600</v>
          </cell>
          <cell r="K486">
            <v>0</v>
          </cell>
          <cell r="L486">
            <v>0</v>
          </cell>
          <cell r="M486">
            <v>0</v>
          </cell>
          <cell r="N486">
            <v>0</v>
          </cell>
          <cell r="O486">
            <v>0</v>
          </cell>
        </row>
        <row r="487">
          <cell r="A487" t="str">
            <v>74-250</v>
          </cell>
          <cell r="C487">
            <v>60879254.170000002</v>
          </cell>
          <cell r="D487">
            <v>0</v>
          </cell>
          <cell r="E487">
            <v>0</v>
          </cell>
          <cell r="F487">
            <v>0</v>
          </cell>
          <cell r="G487">
            <v>60879254.170000002</v>
          </cell>
          <cell r="I487" t="str">
            <v>71-750</v>
          </cell>
          <cell r="K487">
            <v>530609006.33999997</v>
          </cell>
          <cell r="L487">
            <v>33526500</v>
          </cell>
          <cell r="M487">
            <v>0</v>
          </cell>
          <cell r="N487">
            <v>33526500</v>
          </cell>
          <cell r="O487">
            <v>564135506.33999991</v>
          </cell>
        </row>
        <row r="488">
          <cell r="A488" t="str">
            <v>74-300</v>
          </cell>
          <cell r="C488">
            <v>0</v>
          </cell>
          <cell r="D488">
            <v>0</v>
          </cell>
          <cell r="E488">
            <v>0</v>
          </cell>
          <cell r="F488">
            <v>0</v>
          </cell>
          <cell r="G488">
            <v>0</v>
          </cell>
        </row>
        <row r="489">
          <cell r="A489" t="str">
            <v>74-351</v>
          </cell>
          <cell r="C489">
            <v>0</v>
          </cell>
          <cell r="D489">
            <v>0</v>
          </cell>
          <cell r="E489">
            <v>0</v>
          </cell>
          <cell r="F489">
            <v>0</v>
          </cell>
          <cell r="G489">
            <v>0</v>
          </cell>
          <cell r="I489" t="str">
            <v>71-553</v>
          </cell>
          <cell r="J489" t="str">
            <v>*</v>
          </cell>
          <cell r="K489">
            <v>0</v>
          </cell>
          <cell r="L489">
            <v>0</v>
          </cell>
          <cell r="M489">
            <v>0</v>
          </cell>
          <cell r="N489">
            <v>0</v>
          </cell>
          <cell r="O489">
            <v>0</v>
          </cell>
        </row>
        <row r="490">
          <cell r="A490" t="str">
            <v>74-350</v>
          </cell>
          <cell r="C490">
            <v>0</v>
          </cell>
          <cell r="D490">
            <v>0</v>
          </cell>
          <cell r="E490">
            <v>0</v>
          </cell>
          <cell r="F490">
            <v>0</v>
          </cell>
          <cell r="G490">
            <v>0</v>
          </cell>
        </row>
        <row r="491">
          <cell r="I491" t="str">
            <v>72-000</v>
          </cell>
          <cell r="J491" t="str">
            <v>*</v>
          </cell>
          <cell r="K491">
            <v>7.08</v>
          </cell>
          <cell r="L491">
            <v>0</v>
          </cell>
          <cell r="M491">
            <v>0</v>
          </cell>
          <cell r="N491">
            <v>0</v>
          </cell>
          <cell r="O491">
            <v>7.08</v>
          </cell>
        </row>
        <row r="492">
          <cell r="A492" t="str">
            <v>75-000</v>
          </cell>
          <cell r="B492" t="str">
            <v>*</v>
          </cell>
          <cell r="C492">
            <v>1147023433.3600001</v>
          </cell>
          <cell r="D492">
            <v>36486157</v>
          </cell>
          <cell r="E492">
            <v>0</v>
          </cell>
          <cell r="F492">
            <v>36486157</v>
          </cell>
          <cell r="G492">
            <v>1183509590.3600001</v>
          </cell>
          <cell r="I492" t="str">
            <v>72-050</v>
          </cell>
          <cell r="J492" t="str">
            <v>*</v>
          </cell>
          <cell r="K492">
            <v>7.08</v>
          </cell>
          <cell r="L492">
            <v>0</v>
          </cell>
          <cell r="M492">
            <v>0</v>
          </cell>
          <cell r="N492">
            <v>0</v>
          </cell>
          <cell r="O492">
            <v>7.08</v>
          </cell>
        </row>
        <row r="493">
          <cell r="A493" t="str">
            <v>75-250</v>
          </cell>
          <cell r="C493">
            <v>332072821.26999998</v>
          </cell>
          <cell r="D493">
            <v>0</v>
          </cell>
          <cell r="E493">
            <v>0</v>
          </cell>
          <cell r="F493">
            <v>0</v>
          </cell>
          <cell r="G493">
            <v>332072821.26999998</v>
          </cell>
          <cell r="I493" t="str">
            <v>72-100</v>
          </cell>
          <cell r="K493">
            <v>0</v>
          </cell>
          <cell r="L493">
            <v>0</v>
          </cell>
          <cell r="M493">
            <v>0</v>
          </cell>
          <cell r="N493">
            <v>0</v>
          </cell>
          <cell r="O493">
            <v>0</v>
          </cell>
        </row>
        <row r="494">
          <cell r="A494" t="str">
            <v>75-250 - SC3 GE1</v>
          </cell>
          <cell r="C494">
            <v>0</v>
          </cell>
          <cell r="D494">
            <v>0</v>
          </cell>
          <cell r="E494">
            <v>0</v>
          </cell>
          <cell r="F494">
            <v>0</v>
          </cell>
          <cell r="G494">
            <v>0</v>
          </cell>
          <cell r="I494" t="str">
            <v>72-150</v>
          </cell>
          <cell r="K494">
            <v>0</v>
          </cell>
          <cell r="L494">
            <v>0</v>
          </cell>
          <cell r="M494">
            <v>0</v>
          </cell>
          <cell r="N494">
            <v>0</v>
          </cell>
          <cell r="O494">
            <v>0</v>
          </cell>
        </row>
        <row r="495">
          <cell r="A495" t="str">
            <v>75-300</v>
          </cell>
          <cell r="C495">
            <v>6566.63</v>
          </cell>
          <cell r="D495">
            <v>0</v>
          </cell>
          <cell r="E495">
            <v>0</v>
          </cell>
          <cell r="F495">
            <v>0</v>
          </cell>
          <cell r="G495">
            <v>6566.63</v>
          </cell>
          <cell r="I495" t="str">
            <v>72-151</v>
          </cell>
          <cell r="K495">
            <v>7.08</v>
          </cell>
          <cell r="L495">
            <v>0</v>
          </cell>
          <cell r="M495">
            <v>0</v>
          </cell>
          <cell r="N495">
            <v>0</v>
          </cell>
          <cell r="O495">
            <v>7.08</v>
          </cell>
        </row>
        <row r="496">
          <cell r="A496" t="str">
            <v>75-350</v>
          </cell>
          <cell r="B496" t="str">
            <v>*</v>
          </cell>
          <cell r="C496">
            <v>814944045.45999992</v>
          </cell>
          <cell r="D496">
            <v>36486157</v>
          </cell>
          <cell r="E496">
            <v>0</v>
          </cell>
          <cell r="F496">
            <v>36486157</v>
          </cell>
          <cell r="G496">
            <v>851430202.45999992</v>
          </cell>
          <cell r="I496" t="str">
            <v>72-152</v>
          </cell>
          <cell r="K496">
            <v>0</v>
          </cell>
          <cell r="L496">
            <v>0</v>
          </cell>
          <cell r="M496">
            <v>0</v>
          </cell>
          <cell r="N496">
            <v>0</v>
          </cell>
          <cell r="O496">
            <v>0</v>
          </cell>
        </row>
        <row r="497">
          <cell r="A497" t="str">
            <v>75-351</v>
          </cell>
          <cell r="C497">
            <v>610770571.77999997</v>
          </cell>
          <cell r="D497">
            <v>36486157</v>
          </cell>
          <cell r="E497">
            <v>0</v>
          </cell>
          <cell r="F497">
            <v>36486157</v>
          </cell>
          <cell r="G497">
            <v>647256728.77999997</v>
          </cell>
          <cell r="I497" t="str">
            <v>72-210</v>
          </cell>
          <cell r="J497" t="str">
            <v>*</v>
          </cell>
          <cell r="K497">
            <v>0</v>
          </cell>
          <cell r="L497">
            <v>0</v>
          </cell>
          <cell r="M497">
            <v>0</v>
          </cell>
          <cell r="N497">
            <v>0</v>
          </cell>
          <cell r="O497">
            <v>0</v>
          </cell>
        </row>
        <row r="498">
          <cell r="A498" t="str">
            <v>75-351 - SC3 GSB</v>
          </cell>
          <cell r="C498">
            <v>0</v>
          </cell>
          <cell r="D498">
            <v>0</v>
          </cell>
          <cell r="E498">
            <v>0</v>
          </cell>
          <cell r="F498">
            <v>0</v>
          </cell>
          <cell r="G498">
            <v>0</v>
          </cell>
          <cell r="I498" t="str">
            <v>72-230</v>
          </cell>
          <cell r="K498">
            <v>0</v>
          </cell>
          <cell r="L498">
            <v>0</v>
          </cell>
          <cell r="M498">
            <v>0</v>
          </cell>
          <cell r="N498">
            <v>0</v>
          </cell>
          <cell r="O498">
            <v>0</v>
          </cell>
        </row>
        <row r="499">
          <cell r="A499" t="str">
            <v>75-351 - SC3 GEN</v>
          </cell>
          <cell r="C499">
            <v>0</v>
          </cell>
          <cell r="D499">
            <v>0</v>
          </cell>
          <cell r="E499">
            <v>0</v>
          </cell>
          <cell r="F499">
            <v>0</v>
          </cell>
          <cell r="G499">
            <v>0</v>
          </cell>
          <cell r="I499" t="str">
            <v>72-250</v>
          </cell>
          <cell r="J499" t="str">
            <v>*</v>
          </cell>
          <cell r="K499">
            <v>0</v>
          </cell>
          <cell r="L499">
            <v>0</v>
          </cell>
          <cell r="M499">
            <v>0</v>
          </cell>
          <cell r="N499">
            <v>0</v>
          </cell>
          <cell r="O499">
            <v>0</v>
          </cell>
        </row>
        <row r="500">
          <cell r="A500" t="str">
            <v>75-351 - GEN PROV</v>
          </cell>
          <cell r="C500">
            <v>0</v>
          </cell>
          <cell r="D500">
            <v>0</v>
          </cell>
          <cell r="E500">
            <v>0</v>
          </cell>
          <cell r="F500">
            <v>0</v>
          </cell>
          <cell r="G500">
            <v>0</v>
          </cell>
          <cell r="I500" t="str">
            <v>72-350</v>
          </cell>
          <cell r="K500">
            <v>0</v>
          </cell>
          <cell r="L500">
            <v>0</v>
          </cell>
          <cell r="M500">
            <v>0</v>
          </cell>
          <cell r="N500">
            <v>0</v>
          </cell>
          <cell r="O500">
            <v>0</v>
          </cell>
        </row>
        <row r="501">
          <cell r="A501" t="str">
            <v>75-351 - IMP LN PROV</v>
          </cell>
          <cell r="C501">
            <v>0</v>
          </cell>
          <cell r="D501">
            <v>0</v>
          </cell>
          <cell r="E501">
            <v>0</v>
          </cell>
          <cell r="F501">
            <v>0</v>
          </cell>
          <cell r="G501">
            <v>0</v>
          </cell>
        </row>
        <row r="502">
          <cell r="A502" t="str">
            <v>75-351 - HOL SPEC</v>
          </cell>
          <cell r="C502">
            <v>0</v>
          </cell>
          <cell r="D502">
            <v>0</v>
          </cell>
          <cell r="E502">
            <v>0</v>
          </cell>
          <cell r="F502">
            <v>0</v>
          </cell>
          <cell r="G502">
            <v>0</v>
          </cell>
          <cell r="I502" t="str">
            <v>74-351</v>
          </cell>
          <cell r="K502">
            <v>0</v>
          </cell>
          <cell r="L502">
            <v>0</v>
          </cell>
          <cell r="M502">
            <v>0</v>
          </cell>
          <cell r="N502">
            <v>0</v>
          </cell>
          <cell r="O502">
            <v>0</v>
          </cell>
        </row>
        <row r="503">
          <cell r="A503" t="str">
            <v>75-351 - HOL PROV</v>
          </cell>
          <cell r="C503">
            <v>0</v>
          </cell>
          <cell r="D503">
            <v>0</v>
          </cell>
          <cell r="E503">
            <v>0</v>
          </cell>
          <cell r="F503">
            <v>0</v>
          </cell>
          <cell r="G503">
            <v>0</v>
          </cell>
        </row>
        <row r="504">
          <cell r="A504" t="str">
            <v>75-352</v>
          </cell>
          <cell r="C504">
            <v>171127083.91</v>
          </cell>
          <cell r="D504">
            <v>0</v>
          </cell>
          <cell r="E504">
            <v>0</v>
          </cell>
          <cell r="F504">
            <v>0</v>
          </cell>
          <cell r="G504">
            <v>171127083.91</v>
          </cell>
          <cell r="I504" t="str">
            <v>75-000</v>
          </cell>
          <cell r="J504" t="str">
            <v>*</v>
          </cell>
          <cell r="K504">
            <v>1105054443.0100002</v>
          </cell>
          <cell r="L504">
            <v>-125000000</v>
          </cell>
          <cell r="M504">
            <v>0</v>
          </cell>
          <cell r="N504">
            <v>-125000000</v>
          </cell>
          <cell r="O504">
            <v>980054443.00999999</v>
          </cell>
        </row>
        <row r="505">
          <cell r="A505" t="str">
            <v>75-353</v>
          </cell>
          <cell r="C505">
            <v>33046389.77</v>
          </cell>
          <cell r="D505">
            <v>0</v>
          </cell>
          <cell r="E505">
            <v>0</v>
          </cell>
          <cell r="F505">
            <v>0</v>
          </cell>
          <cell r="G505">
            <v>33046389.77</v>
          </cell>
          <cell r="I505" t="str">
            <v>75-250</v>
          </cell>
          <cell r="K505">
            <v>4940077.63</v>
          </cell>
          <cell r="L505">
            <v>0</v>
          </cell>
          <cell r="M505">
            <v>0</v>
          </cell>
          <cell r="N505">
            <v>0</v>
          </cell>
          <cell r="O505">
            <v>4940077.63</v>
          </cell>
        </row>
        <row r="506">
          <cell r="A506" t="str">
            <v>75-500</v>
          </cell>
          <cell r="B506" t="str">
            <v>*</v>
          </cell>
          <cell r="C506">
            <v>14784740</v>
          </cell>
          <cell r="D506">
            <v>0</v>
          </cell>
          <cell r="E506">
            <v>0</v>
          </cell>
          <cell r="F506">
            <v>0</v>
          </cell>
          <cell r="G506">
            <v>14784740</v>
          </cell>
          <cell r="I506" t="str">
            <v>75-350</v>
          </cell>
          <cell r="J506" t="str">
            <v>*</v>
          </cell>
          <cell r="K506">
            <v>1100114365.3800001</v>
          </cell>
          <cell r="L506">
            <v>-125000000</v>
          </cell>
          <cell r="M506">
            <v>0</v>
          </cell>
          <cell r="N506">
            <v>-125000000</v>
          </cell>
          <cell r="O506">
            <v>975114365.38</v>
          </cell>
        </row>
        <row r="507">
          <cell r="A507" t="str">
            <v>75-650</v>
          </cell>
          <cell r="C507">
            <v>14784740</v>
          </cell>
          <cell r="D507">
            <v>0</v>
          </cell>
          <cell r="E507">
            <v>0</v>
          </cell>
          <cell r="F507">
            <v>0</v>
          </cell>
          <cell r="G507">
            <v>14784740</v>
          </cell>
          <cell r="I507" t="str">
            <v>75-351</v>
          </cell>
          <cell r="K507">
            <v>781905525.01999998</v>
          </cell>
          <cell r="L507">
            <v>-125000000</v>
          </cell>
          <cell r="M507">
            <v>0</v>
          </cell>
          <cell r="N507">
            <v>-125000000</v>
          </cell>
          <cell r="O507">
            <v>656905525.01999998</v>
          </cell>
        </row>
        <row r="508">
          <cell r="A508" t="str">
            <v>75-800</v>
          </cell>
          <cell r="B508" t="str">
            <v>*</v>
          </cell>
          <cell r="C508">
            <v>0</v>
          </cell>
          <cell r="D508">
            <v>0</v>
          </cell>
          <cell r="E508">
            <v>0</v>
          </cell>
          <cell r="F508">
            <v>0</v>
          </cell>
          <cell r="G508">
            <v>0</v>
          </cell>
          <cell r="I508" t="str">
            <v>75-352</v>
          </cell>
          <cell r="K508">
            <v>273029079.98000002</v>
          </cell>
          <cell r="L508">
            <v>0</v>
          </cell>
          <cell r="M508">
            <v>0</v>
          </cell>
          <cell r="N508">
            <v>0</v>
          </cell>
          <cell r="O508">
            <v>273029079.98000002</v>
          </cell>
        </row>
        <row r="509">
          <cell r="I509" t="str">
            <v>75-353</v>
          </cell>
          <cell r="K509">
            <v>45179760.380000003</v>
          </cell>
          <cell r="L509">
            <v>0</v>
          </cell>
          <cell r="M509">
            <v>0</v>
          </cell>
          <cell r="N509">
            <v>0</v>
          </cell>
          <cell r="O509">
            <v>45179760.380000003</v>
          </cell>
        </row>
        <row r="510">
          <cell r="A510" t="str">
            <v>76-000</v>
          </cell>
          <cell r="B510" t="str">
            <v>*</v>
          </cell>
          <cell r="C510">
            <v>0</v>
          </cell>
          <cell r="D510">
            <v>0</v>
          </cell>
          <cell r="E510">
            <v>0</v>
          </cell>
          <cell r="F510">
            <v>0</v>
          </cell>
          <cell r="G510">
            <v>0</v>
          </cell>
          <cell r="I510" t="str">
            <v>75-500</v>
          </cell>
          <cell r="J510" t="str">
            <v>*</v>
          </cell>
          <cell r="K510">
            <v>0</v>
          </cell>
          <cell r="L510">
            <v>0</v>
          </cell>
          <cell r="M510">
            <v>0</v>
          </cell>
          <cell r="N510">
            <v>0</v>
          </cell>
          <cell r="O510">
            <v>0</v>
          </cell>
        </row>
        <row r="511">
          <cell r="A511" t="str">
            <v>76-150</v>
          </cell>
          <cell r="C511">
            <v>0</v>
          </cell>
          <cell r="D511">
            <v>0</v>
          </cell>
          <cell r="E511">
            <v>0</v>
          </cell>
          <cell r="F511">
            <v>0</v>
          </cell>
          <cell r="G511">
            <v>0</v>
          </cell>
          <cell r="I511" t="str">
            <v>75-650</v>
          </cell>
          <cell r="K511">
            <v>0</v>
          </cell>
          <cell r="L511">
            <v>0</v>
          </cell>
          <cell r="M511">
            <v>0</v>
          </cell>
          <cell r="N511">
            <v>0</v>
          </cell>
          <cell r="O511">
            <v>0</v>
          </cell>
        </row>
        <row r="512">
          <cell r="I512" t="str">
            <v>75-800</v>
          </cell>
          <cell r="J512" t="str">
            <v>*</v>
          </cell>
          <cell r="K512">
            <v>0</v>
          </cell>
          <cell r="L512">
            <v>0</v>
          </cell>
          <cell r="M512">
            <v>0</v>
          </cell>
          <cell r="N512">
            <v>0</v>
          </cell>
          <cell r="O512">
            <v>0</v>
          </cell>
        </row>
        <row r="513">
          <cell r="A513" t="str">
            <v>77-000</v>
          </cell>
          <cell r="B513" t="str">
            <v>*</v>
          </cell>
          <cell r="C513">
            <v>18066608.640000001</v>
          </cell>
          <cell r="D513">
            <v>0</v>
          </cell>
          <cell r="E513">
            <v>0</v>
          </cell>
          <cell r="F513">
            <v>0</v>
          </cell>
          <cell r="G513">
            <v>18066608.640000001</v>
          </cell>
        </row>
        <row r="514">
          <cell r="A514" t="str">
            <v>77-050</v>
          </cell>
          <cell r="B514" t="str">
            <v>*</v>
          </cell>
          <cell r="C514">
            <v>0</v>
          </cell>
          <cell r="D514">
            <v>0</v>
          </cell>
          <cell r="E514">
            <v>0</v>
          </cell>
          <cell r="F514">
            <v>0</v>
          </cell>
          <cell r="G514">
            <v>0</v>
          </cell>
          <cell r="I514" t="str">
            <v>76-000</v>
          </cell>
          <cell r="J514" t="str">
            <v>*</v>
          </cell>
          <cell r="K514">
            <v>0</v>
          </cell>
          <cell r="L514">
            <v>0</v>
          </cell>
          <cell r="M514">
            <v>0</v>
          </cell>
          <cell r="N514">
            <v>0</v>
          </cell>
          <cell r="O514">
            <v>0</v>
          </cell>
        </row>
        <row r="515">
          <cell r="A515" t="str">
            <v>77-100</v>
          </cell>
          <cell r="C515">
            <v>0</v>
          </cell>
          <cell r="D515">
            <v>0</v>
          </cell>
          <cell r="E515">
            <v>0</v>
          </cell>
          <cell r="F515">
            <v>0</v>
          </cell>
          <cell r="G515">
            <v>0</v>
          </cell>
          <cell r="I515" t="str">
            <v>76-150</v>
          </cell>
          <cell r="K515">
            <v>0</v>
          </cell>
          <cell r="L515">
            <v>0</v>
          </cell>
          <cell r="M515">
            <v>0</v>
          </cell>
          <cell r="N515">
            <v>0</v>
          </cell>
          <cell r="O515">
            <v>0</v>
          </cell>
        </row>
        <row r="516">
          <cell r="A516" t="str">
            <v>77-150</v>
          </cell>
          <cell r="C516">
            <v>0</v>
          </cell>
          <cell r="D516">
            <v>0</v>
          </cell>
          <cell r="E516">
            <v>0</v>
          </cell>
          <cell r="F516">
            <v>0</v>
          </cell>
          <cell r="G516">
            <v>0</v>
          </cell>
        </row>
        <row r="517">
          <cell r="A517" t="str">
            <v>77-200</v>
          </cell>
          <cell r="B517" t="str">
            <v>*</v>
          </cell>
          <cell r="C517">
            <v>18066608.640000001</v>
          </cell>
          <cell r="D517">
            <v>0</v>
          </cell>
          <cell r="E517">
            <v>0</v>
          </cell>
          <cell r="F517">
            <v>0</v>
          </cell>
          <cell r="G517">
            <v>18066608.640000001</v>
          </cell>
          <cell r="I517" t="str">
            <v>77-000</v>
          </cell>
          <cell r="J517" t="str">
            <v>*</v>
          </cell>
          <cell r="K517">
            <v>8999581</v>
          </cell>
          <cell r="L517">
            <v>0</v>
          </cell>
          <cell r="M517">
            <v>0</v>
          </cell>
          <cell r="N517">
            <v>0</v>
          </cell>
          <cell r="O517">
            <v>8999581</v>
          </cell>
        </row>
        <row r="518">
          <cell r="A518" t="str">
            <v>77-330</v>
          </cell>
          <cell r="B518" t="str">
            <v>*</v>
          </cell>
          <cell r="C518">
            <v>18066608.640000001</v>
          </cell>
          <cell r="D518">
            <v>0</v>
          </cell>
          <cell r="E518">
            <v>0</v>
          </cell>
          <cell r="F518">
            <v>0</v>
          </cell>
          <cell r="G518">
            <v>18066608.640000001</v>
          </cell>
          <cell r="I518" t="str">
            <v>77-050</v>
          </cell>
          <cell r="J518" t="str">
            <v>*</v>
          </cell>
          <cell r="K518">
            <v>2996000</v>
          </cell>
          <cell r="L518">
            <v>0</v>
          </cell>
          <cell r="M518">
            <v>0</v>
          </cell>
          <cell r="N518">
            <v>0</v>
          </cell>
          <cell r="O518">
            <v>2996000</v>
          </cell>
        </row>
        <row r="519">
          <cell r="A519" t="str">
            <v>77-350</v>
          </cell>
          <cell r="C519">
            <v>14875168.58</v>
          </cell>
          <cell r="D519">
            <v>0</v>
          </cell>
          <cell r="E519">
            <v>0</v>
          </cell>
          <cell r="F519">
            <v>0</v>
          </cell>
          <cell r="G519">
            <v>14875168.58</v>
          </cell>
          <cell r="I519" t="str">
            <v>77-100</v>
          </cell>
          <cell r="K519">
            <v>0</v>
          </cell>
          <cell r="L519">
            <v>0</v>
          </cell>
          <cell r="M519">
            <v>0</v>
          </cell>
          <cell r="N519">
            <v>0</v>
          </cell>
          <cell r="O519">
            <v>0</v>
          </cell>
        </row>
        <row r="520">
          <cell r="A520" t="str">
            <v>77-380</v>
          </cell>
          <cell r="C520">
            <v>3191440.06</v>
          </cell>
          <cell r="D520">
            <v>0</v>
          </cell>
          <cell r="E520">
            <v>0</v>
          </cell>
          <cell r="F520">
            <v>0</v>
          </cell>
          <cell r="G520">
            <v>3191440.06</v>
          </cell>
          <cell r="I520" t="str">
            <v>77-150</v>
          </cell>
          <cell r="K520">
            <v>2996000</v>
          </cell>
          <cell r="L520">
            <v>0</v>
          </cell>
          <cell r="M520">
            <v>0</v>
          </cell>
          <cell r="N520">
            <v>0</v>
          </cell>
          <cell r="O520">
            <v>2996000</v>
          </cell>
        </row>
        <row r="521">
          <cell r="A521" t="str">
            <v>77-410</v>
          </cell>
          <cell r="C521">
            <v>0</v>
          </cell>
          <cell r="D521">
            <v>0</v>
          </cell>
          <cell r="E521">
            <v>0</v>
          </cell>
          <cell r="F521">
            <v>0</v>
          </cell>
          <cell r="G521">
            <v>0</v>
          </cell>
          <cell r="I521" t="str">
            <v>77-200</v>
          </cell>
          <cell r="J521" t="str">
            <v>*</v>
          </cell>
          <cell r="K521">
            <v>6003581</v>
          </cell>
          <cell r="L521">
            <v>0</v>
          </cell>
          <cell r="M521">
            <v>0</v>
          </cell>
          <cell r="N521">
            <v>0</v>
          </cell>
          <cell r="O521">
            <v>6003581</v>
          </cell>
        </row>
        <row r="522">
          <cell r="A522" t="str">
            <v>77-500</v>
          </cell>
          <cell r="B522" t="str">
            <v>*</v>
          </cell>
          <cell r="C522">
            <v>0</v>
          </cell>
          <cell r="D522">
            <v>0</v>
          </cell>
          <cell r="E522">
            <v>0</v>
          </cell>
          <cell r="F522">
            <v>0</v>
          </cell>
          <cell r="G522">
            <v>0</v>
          </cell>
          <cell r="I522" t="str">
            <v>77-250</v>
          </cell>
          <cell r="K522">
            <v>0</v>
          </cell>
          <cell r="L522">
            <v>0</v>
          </cell>
          <cell r="M522">
            <v>0</v>
          </cell>
          <cell r="N522">
            <v>0</v>
          </cell>
          <cell r="O522">
            <v>0</v>
          </cell>
        </row>
        <row r="523">
          <cell r="A523" t="str">
            <v>77-650</v>
          </cell>
          <cell r="C523">
            <v>0</v>
          </cell>
          <cell r="D523">
            <v>0</v>
          </cell>
          <cell r="E523">
            <v>0</v>
          </cell>
          <cell r="F523">
            <v>0</v>
          </cell>
          <cell r="G523">
            <v>0</v>
          </cell>
          <cell r="I523" t="str">
            <v>77-330</v>
          </cell>
          <cell r="J523" t="str">
            <v>*</v>
          </cell>
          <cell r="K523">
            <v>6003581</v>
          </cell>
          <cell r="L523">
            <v>0</v>
          </cell>
          <cell r="M523">
            <v>0</v>
          </cell>
          <cell r="N523">
            <v>0</v>
          </cell>
          <cell r="O523">
            <v>6003581</v>
          </cell>
        </row>
        <row r="524">
          <cell r="A524" t="str">
            <v>77-700</v>
          </cell>
          <cell r="B524" t="str">
            <v>*</v>
          </cell>
          <cell r="C524">
            <v>0</v>
          </cell>
          <cell r="D524">
            <v>0</v>
          </cell>
          <cell r="E524">
            <v>0</v>
          </cell>
          <cell r="F524">
            <v>0</v>
          </cell>
          <cell r="G524">
            <v>0</v>
          </cell>
          <cell r="I524" t="str">
            <v>77-350</v>
          </cell>
          <cell r="K524">
            <v>60133.4</v>
          </cell>
          <cell r="L524">
            <v>0</v>
          </cell>
          <cell r="M524">
            <v>0</v>
          </cell>
          <cell r="N524">
            <v>0</v>
          </cell>
          <cell r="O524">
            <v>60133.4</v>
          </cell>
        </row>
        <row r="525">
          <cell r="A525" t="str">
            <v>77-702</v>
          </cell>
          <cell r="C525">
            <v>0</v>
          </cell>
          <cell r="D525">
            <v>0</v>
          </cell>
          <cell r="E525">
            <v>0</v>
          </cell>
          <cell r="F525">
            <v>0</v>
          </cell>
          <cell r="G525">
            <v>0</v>
          </cell>
          <cell r="I525" t="str">
            <v>77-380</v>
          </cell>
          <cell r="K525">
            <v>5943447.5999999996</v>
          </cell>
          <cell r="L525">
            <v>0</v>
          </cell>
          <cell r="M525">
            <v>0</v>
          </cell>
          <cell r="N525">
            <v>0</v>
          </cell>
          <cell r="O525">
            <v>5943447.5999999996</v>
          </cell>
        </row>
        <row r="526">
          <cell r="I526" t="str">
            <v>77-410</v>
          </cell>
          <cell r="K526">
            <v>0</v>
          </cell>
          <cell r="L526">
            <v>0</v>
          </cell>
          <cell r="M526">
            <v>0</v>
          </cell>
          <cell r="N526">
            <v>0</v>
          </cell>
          <cell r="O526">
            <v>0</v>
          </cell>
        </row>
        <row r="527">
          <cell r="A527" t="str">
            <v>79-000</v>
          </cell>
          <cell r="B527" t="str">
            <v>*</v>
          </cell>
          <cell r="C527">
            <v>3966126.51</v>
          </cell>
          <cell r="D527">
            <v>0</v>
          </cell>
          <cell r="E527">
            <v>0</v>
          </cell>
          <cell r="F527">
            <v>0</v>
          </cell>
          <cell r="G527">
            <v>3966126.51</v>
          </cell>
        </row>
        <row r="528">
          <cell r="A528" t="str">
            <v>79-050</v>
          </cell>
          <cell r="C528">
            <v>3966126.51</v>
          </cell>
          <cell r="D528">
            <v>0</v>
          </cell>
          <cell r="E528">
            <v>0</v>
          </cell>
          <cell r="F528">
            <v>0</v>
          </cell>
          <cell r="G528">
            <v>3966126.51</v>
          </cell>
          <cell r="I528" t="str">
            <v>80-500</v>
          </cell>
          <cell r="K528">
            <v>0</v>
          </cell>
          <cell r="L528">
            <v>0</v>
          </cell>
          <cell r="M528">
            <v>0</v>
          </cell>
          <cell r="N528">
            <v>0</v>
          </cell>
          <cell r="O528">
            <v>0</v>
          </cell>
        </row>
        <row r="530">
          <cell r="A530" t="str">
            <v>80-500</v>
          </cell>
          <cell r="C530">
            <v>0</v>
          </cell>
          <cell r="D530">
            <v>0</v>
          </cell>
          <cell r="E530">
            <v>0</v>
          </cell>
          <cell r="F530">
            <v>0</v>
          </cell>
          <cell r="G530">
            <v>0</v>
          </cell>
          <cell r="I530" t="str">
            <v>IBSA PROFIT</v>
          </cell>
          <cell r="K530">
            <v>0</v>
          </cell>
          <cell r="L530">
            <v>0</v>
          </cell>
          <cell r="M530">
            <v>0</v>
          </cell>
          <cell r="N530">
            <v>0</v>
          </cell>
          <cell r="O530">
            <v>0</v>
          </cell>
        </row>
        <row r="540">
          <cell r="A540" t="str">
            <v>ON BS</v>
          </cell>
          <cell r="C540">
            <v>2156870805321.5796</v>
          </cell>
          <cell r="D540">
            <v>-3863338607.9799995</v>
          </cell>
          <cell r="E540">
            <v>-1686578863.95</v>
          </cell>
          <cell r="F540">
            <v>-5549917471.9299994</v>
          </cell>
          <cell r="G540">
            <v>2151320887849.6499</v>
          </cell>
          <cell r="I540" t="str">
            <v>ON BS</v>
          </cell>
          <cell r="K540">
            <v>2156871769652.0198</v>
          </cell>
          <cell r="L540">
            <v>-3863338607.98</v>
          </cell>
          <cell r="M540">
            <v>-1686578863.95</v>
          </cell>
          <cell r="N540">
            <v>-5549917471.9300003</v>
          </cell>
          <cell r="O540">
            <v>2151321852180.0898</v>
          </cell>
        </row>
        <row r="542">
          <cell r="A542" t="str">
            <v>ON BS DIFF</v>
          </cell>
          <cell r="C542">
            <v>964330.44018554688</v>
          </cell>
          <cell r="D542">
            <v>0</v>
          </cell>
          <cell r="E542">
            <v>0</v>
          </cell>
          <cell r="F542">
            <v>0</v>
          </cell>
          <cell r="G542">
            <v>964330.43994140625</v>
          </cell>
          <cell r="I542" t="str">
            <v>ON BS DIFF</v>
          </cell>
          <cell r="K542">
            <v>0</v>
          </cell>
          <cell r="L542">
            <v>0</v>
          </cell>
          <cell r="M542">
            <v>0</v>
          </cell>
          <cell r="N542">
            <v>0</v>
          </cell>
          <cell r="O542">
            <v>0</v>
          </cell>
        </row>
        <row r="544">
          <cell r="A544" t="str">
            <v>TOTAL</v>
          </cell>
          <cell r="C544">
            <v>2156871769652.0198</v>
          </cell>
          <cell r="D544">
            <v>-3863338607.9799995</v>
          </cell>
          <cell r="E544">
            <v>-1686578863.95</v>
          </cell>
          <cell r="F544">
            <v>-5549917471.9299994</v>
          </cell>
          <cell r="G544">
            <v>2151321852180.0898</v>
          </cell>
          <cell r="I544" t="str">
            <v>TOTAL</v>
          </cell>
          <cell r="K544">
            <v>2156871769652.0198</v>
          </cell>
          <cell r="L544">
            <v>-3863338607.98</v>
          </cell>
          <cell r="M544">
            <v>-1686578863.95</v>
          </cell>
          <cell r="N544">
            <v>-5549917471.9300003</v>
          </cell>
          <cell r="O544">
            <v>2151321852180.0898</v>
          </cell>
        </row>
        <row r="547">
          <cell r="A547" t="str">
            <v>81-010</v>
          </cell>
          <cell r="B547" t="str">
            <v>*</v>
          </cell>
          <cell r="C547">
            <v>67488030980.960007</v>
          </cell>
          <cell r="D547">
            <v>-476836106.14999998</v>
          </cell>
          <cell r="E547">
            <v>0</v>
          </cell>
          <cell r="F547">
            <v>-476836106.14999998</v>
          </cell>
          <cell r="G547">
            <v>67011194874.810005</v>
          </cell>
          <cell r="I547" t="str">
            <v>81-010</v>
          </cell>
          <cell r="J547" t="str">
            <v>*</v>
          </cell>
          <cell r="K547">
            <v>67488030980.950005</v>
          </cell>
          <cell r="L547">
            <v>-476836106.14999998</v>
          </cell>
          <cell r="M547">
            <v>0</v>
          </cell>
          <cell r="N547">
            <v>-476836106.14999998</v>
          </cell>
          <cell r="O547">
            <v>67011194874.800003</v>
          </cell>
        </row>
        <row r="548">
          <cell r="A548" t="str">
            <v>81-050</v>
          </cell>
          <cell r="B548" t="str">
            <v>*</v>
          </cell>
          <cell r="C548">
            <v>3592691633.8200002</v>
          </cell>
          <cell r="D548">
            <v>0</v>
          </cell>
          <cell r="E548">
            <v>0</v>
          </cell>
          <cell r="F548">
            <v>0</v>
          </cell>
          <cell r="G548">
            <v>3592691633.8200002</v>
          </cell>
          <cell r="I548" t="str">
            <v>81-050</v>
          </cell>
          <cell r="K548">
            <v>3592691633.8200002</v>
          </cell>
          <cell r="L548">
            <v>0</v>
          </cell>
          <cell r="M548">
            <v>0</v>
          </cell>
          <cell r="N548">
            <v>0</v>
          </cell>
          <cell r="O548">
            <v>3592691633.8200002</v>
          </cell>
        </row>
        <row r="549">
          <cell r="A549" t="str">
            <v>81-055</v>
          </cell>
          <cell r="C549">
            <v>0</v>
          </cell>
          <cell r="D549">
            <v>0</v>
          </cell>
          <cell r="E549">
            <v>0</v>
          </cell>
          <cell r="F549">
            <v>0</v>
          </cell>
          <cell r="G549">
            <v>0</v>
          </cell>
          <cell r="I549" t="str">
            <v>81-100</v>
          </cell>
          <cell r="K549">
            <v>62853286723.400002</v>
          </cell>
          <cell r="L549">
            <v>-476836106.14999998</v>
          </cell>
          <cell r="M549">
            <v>0</v>
          </cell>
          <cell r="N549">
            <v>-476836106.14999998</v>
          </cell>
          <cell r="O549">
            <v>62376450617.25</v>
          </cell>
        </row>
        <row r="550">
          <cell r="A550" t="str">
            <v>81-060</v>
          </cell>
          <cell r="C550">
            <v>3592691633.8200002</v>
          </cell>
          <cell r="D550">
            <v>0</v>
          </cell>
          <cell r="E550">
            <v>0</v>
          </cell>
          <cell r="F550">
            <v>0</v>
          </cell>
          <cell r="G550">
            <v>3592691633.8200002</v>
          </cell>
          <cell r="I550" t="str">
            <v>81-150</v>
          </cell>
          <cell r="K550">
            <v>1042052623.73</v>
          </cell>
          <cell r="L550">
            <v>0</v>
          </cell>
          <cell r="M550">
            <v>0</v>
          </cell>
          <cell r="N550">
            <v>0</v>
          </cell>
          <cell r="O550">
            <v>1042052623.73</v>
          </cell>
        </row>
        <row r="551">
          <cell r="A551" t="str">
            <v>81-100</v>
          </cell>
          <cell r="B551" t="str">
            <v>*</v>
          </cell>
          <cell r="C551">
            <v>62853286723.410004</v>
          </cell>
          <cell r="D551">
            <v>-476836106.14999998</v>
          </cell>
          <cell r="E551">
            <v>0</v>
          </cell>
          <cell r="F551">
            <v>-476836106.14999998</v>
          </cell>
          <cell r="G551">
            <v>62376450617.260002</v>
          </cell>
          <cell r="I551" t="str">
            <v>81-400</v>
          </cell>
          <cell r="J551" t="str">
            <v>*</v>
          </cell>
          <cell r="K551">
            <v>2479485767.7400002</v>
          </cell>
          <cell r="L551">
            <v>0</v>
          </cell>
          <cell r="M551">
            <v>0</v>
          </cell>
          <cell r="N551">
            <v>0</v>
          </cell>
          <cell r="O551">
            <v>2479485767.7400002</v>
          </cell>
        </row>
        <row r="552">
          <cell r="A552" t="str">
            <v>81-105</v>
          </cell>
          <cell r="C552">
            <v>18542468248.98</v>
          </cell>
          <cell r="D552">
            <v>-476766381</v>
          </cell>
          <cell r="E552">
            <v>0</v>
          </cell>
          <cell r="F552">
            <v>-476766381</v>
          </cell>
          <cell r="G552">
            <v>18065701867.98</v>
          </cell>
          <cell r="I552" t="str">
            <v>81-500</v>
          </cell>
          <cell r="K552">
            <v>2473669880.0100002</v>
          </cell>
          <cell r="L552">
            <v>0</v>
          </cell>
          <cell r="M552">
            <v>0</v>
          </cell>
          <cell r="N552">
            <v>0</v>
          </cell>
          <cell r="O552">
            <v>2473669880.0100002</v>
          </cell>
        </row>
        <row r="553">
          <cell r="A553" t="str">
            <v>81-110</v>
          </cell>
          <cell r="C553">
            <v>0</v>
          </cell>
          <cell r="D553">
            <v>0</v>
          </cell>
          <cell r="E553">
            <v>0</v>
          </cell>
          <cell r="F553">
            <v>0</v>
          </cell>
          <cell r="G553">
            <v>0</v>
          </cell>
          <cell r="I553" t="str">
            <v>81-650</v>
          </cell>
          <cell r="K553">
            <v>5815887.7300000004</v>
          </cell>
          <cell r="L553">
            <v>0</v>
          </cell>
          <cell r="M553">
            <v>0</v>
          </cell>
          <cell r="N553">
            <v>0</v>
          </cell>
          <cell r="O553">
            <v>5815887.7300000004</v>
          </cell>
        </row>
        <row r="554">
          <cell r="A554" t="str">
            <v>81-120</v>
          </cell>
          <cell r="C554">
            <v>23771081165.900002</v>
          </cell>
          <cell r="D554">
            <v>-55250</v>
          </cell>
          <cell r="E554">
            <v>0</v>
          </cell>
          <cell r="F554">
            <v>-55250</v>
          </cell>
          <cell r="G554">
            <v>23771025915.900002</v>
          </cell>
        </row>
        <row r="555">
          <cell r="A555" t="str">
            <v>81-123</v>
          </cell>
          <cell r="C555">
            <v>0</v>
          </cell>
          <cell r="D555">
            <v>0</v>
          </cell>
          <cell r="E555">
            <v>0</v>
          </cell>
          <cell r="F555">
            <v>0</v>
          </cell>
          <cell r="G555">
            <v>0</v>
          </cell>
          <cell r="I555" t="str">
            <v>82-000</v>
          </cell>
          <cell r="J555" t="str">
            <v>*</v>
          </cell>
          <cell r="K555">
            <v>212847324918.51999</v>
          </cell>
          <cell r="L555">
            <v>0</v>
          </cell>
          <cell r="M555">
            <v>0</v>
          </cell>
          <cell r="N555">
            <v>0</v>
          </cell>
          <cell r="O555">
            <v>212847324918.51999</v>
          </cell>
        </row>
        <row r="556">
          <cell r="A556" t="str">
            <v>81-125</v>
          </cell>
          <cell r="C556">
            <v>1075672361.4400001</v>
          </cell>
          <cell r="D556">
            <v>-14475.15</v>
          </cell>
          <cell r="E556">
            <v>0</v>
          </cell>
          <cell r="F556">
            <v>-14475.15</v>
          </cell>
          <cell r="G556">
            <v>1075657886.29</v>
          </cell>
          <cell r="I556" t="str">
            <v>82-001</v>
          </cell>
          <cell r="K556">
            <v>1115411486.0899999</v>
          </cell>
          <cell r="L556">
            <v>0</v>
          </cell>
          <cell r="M556">
            <v>0</v>
          </cell>
          <cell r="N556">
            <v>0</v>
          </cell>
          <cell r="O556">
            <v>1115411486.0899999</v>
          </cell>
        </row>
        <row r="557">
          <cell r="A557" t="str">
            <v>81-130</v>
          </cell>
          <cell r="C557">
            <v>4210340552.4200001</v>
          </cell>
          <cell r="D557">
            <v>0</v>
          </cell>
          <cell r="E557">
            <v>0</v>
          </cell>
          <cell r="F557">
            <v>0</v>
          </cell>
          <cell r="G557">
            <v>4210340552.4200001</v>
          </cell>
          <cell r="I557" t="str">
            <v>82-002</v>
          </cell>
          <cell r="K557">
            <v>1423537659.3099999</v>
          </cell>
          <cell r="L557">
            <v>0</v>
          </cell>
          <cell r="M557">
            <v>0</v>
          </cell>
          <cell r="N557">
            <v>0</v>
          </cell>
          <cell r="O557">
            <v>1423537659.3099999</v>
          </cell>
        </row>
        <row r="558">
          <cell r="A558" t="str">
            <v>81-135</v>
          </cell>
          <cell r="C558">
            <v>11423855458.1</v>
          </cell>
          <cell r="D558">
            <v>0</v>
          </cell>
          <cell r="E558">
            <v>0</v>
          </cell>
          <cell r="F558">
            <v>0</v>
          </cell>
          <cell r="G558">
            <v>11423855458.1</v>
          </cell>
          <cell r="I558" t="str">
            <v>82-003</v>
          </cell>
          <cell r="K558">
            <v>521419.22</v>
          </cell>
          <cell r="L558">
            <v>0</v>
          </cell>
          <cell r="M558">
            <v>0</v>
          </cell>
          <cell r="N558">
            <v>0</v>
          </cell>
          <cell r="O558">
            <v>521419.22</v>
          </cell>
        </row>
        <row r="559">
          <cell r="A559" t="str">
            <v>81-136</v>
          </cell>
          <cell r="C559">
            <v>0</v>
          </cell>
          <cell r="D559">
            <v>0</v>
          </cell>
          <cell r="E559">
            <v>0</v>
          </cell>
          <cell r="F559">
            <v>0</v>
          </cell>
          <cell r="G559">
            <v>0</v>
          </cell>
          <cell r="I559" t="str">
            <v>82-004</v>
          </cell>
          <cell r="K559">
            <v>0</v>
          </cell>
          <cell r="L559">
            <v>0</v>
          </cell>
          <cell r="M559">
            <v>0</v>
          </cell>
          <cell r="N559">
            <v>0</v>
          </cell>
          <cell r="O559">
            <v>0</v>
          </cell>
        </row>
        <row r="560">
          <cell r="A560" t="str">
            <v>81-139</v>
          </cell>
          <cell r="C560">
            <v>0</v>
          </cell>
          <cell r="D560">
            <v>0</v>
          </cell>
          <cell r="E560">
            <v>0</v>
          </cell>
          <cell r="F560">
            <v>0</v>
          </cell>
          <cell r="G560">
            <v>0</v>
          </cell>
          <cell r="I560" t="str">
            <v>82-005</v>
          </cell>
          <cell r="K560">
            <v>0</v>
          </cell>
          <cell r="L560">
            <v>0</v>
          </cell>
          <cell r="M560">
            <v>0</v>
          </cell>
          <cell r="N560">
            <v>0</v>
          </cell>
          <cell r="O560">
            <v>0</v>
          </cell>
        </row>
        <row r="561">
          <cell r="A561" t="str">
            <v>81-140</v>
          </cell>
          <cell r="C561">
            <v>3829868936.5700002</v>
          </cell>
          <cell r="D561">
            <v>0</v>
          </cell>
          <cell r="E561">
            <v>0</v>
          </cell>
          <cell r="F561">
            <v>0</v>
          </cell>
          <cell r="G561">
            <v>3829868936.5700002</v>
          </cell>
          <cell r="I561" t="str">
            <v>82-006</v>
          </cell>
          <cell r="K561">
            <v>69628477.620000005</v>
          </cell>
          <cell r="L561">
            <v>0</v>
          </cell>
          <cell r="M561">
            <v>0</v>
          </cell>
          <cell r="N561">
            <v>0</v>
          </cell>
          <cell r="O561">
            <v>69628477.620000005</v>
          </cell>
        </row>
        <row r="562">
          <cell r="A562" t="str">
            <v>81-150</v>
          </cell>
          <cell r="B562" t="str">
            <v>*</v>
          </cell>
          <cell r="C562">
            <v>1042052623.73</v>
          </cell>
          <cell r="D562">
            <v>0</v>
          </cell>
          <cell r="E562">
            <v>0</v>
          </cell>
          <cell r="F562">
            <v>0</v>
          </cell>
          <cell r="G562">
            <v>1042052623.73</v>
          </cell>
          <cell r="I562" t="str">
            <v>82-007</v>
          </cell>
          <cell r="K562">
            <v>0</v>
          </cell>
          <cell r="L562">
            <v>0</v>
          </cell>
          <cell r="M562">
            <v>0</v>
          </cell>
          <cell r="N562">
            <v>0</v>
          </cell>
          <cell r="O562">
            <v>0</v>
          </cell>
        </row>
        <row r="563">
          <cell r="A563" t="str">
            <v>81-400</v>
          </cell>
          <cell r="B563" t="str">
            <v>*</v>
          </cell>
          <cell r="C563">
            <v>2479485767.7400002</v>
          </cell>
          <cell r="D563">
            <v>0</v>
          </cell>
          <cell r="E563">
            <v>0</v>
          </cell>
          <cell r="F563">
            <v>0</v>
          </cell>
          <cell r="G563">
            <v>2479485767.7400002</v>
          </cell>
          <cell r="I563" t="str">
            <v>82-008</v>
          </cell>
          <cell r="K563">
            <v>203782753368.10999</v>
          </cell>
          <cell r="L563">
            <v>0</v>
          </cell>
          <cell r="M563">
            <v>0</v>
          </cell>
          <cell r="N563">
            <v>0</v>
          </cell>
          <cell r="O563">
            <v>203782753368.10999</v>
          </cell>
        </row>
        <row r="564">
          <cell r="A564" t="str">
            <v>81-500</v>
          </cell>
          <cell r="B564" t="str">
            <v>*</v>
          </cell>
          <cell r="C564">
            <v>2473669880.0100002</v>
          </cell>
          <cell r="D564">
            <v>0</v>
          </cell>
          <cell r="E564">
            <v>0</v>
          </cell>
          <cell r="F564">
            <v>0</v>
          </cell>
          <cell r="G564">
            <v>2473669880.0100002</v>
          </cell>
          <cell r="I564" t="str">
            <v>82-110</v>
          </cell>
          <cell r="K564">
            <v>6455472508.1700001</v>
          </cell>
          <cell r="L564">
            <v>0</v>
          </cell>
          <cell r="M564">
            <v>0</v>
          </cell>
          <cell r="N564">
            <v>0</v>
          </cell>
          <cell r="O564">
            <v>6455472508.1700001</v>
          </cell>
        </row>
        <row r="565">
          <cell r="A565" t="str">
            <v>81-505</v>
          </cell>
          <cell r="C565">
            <v>1857881771.6700001</v>
          </cell>
          <cell r="D565">
            <v>0</v>
          </cell>
          <cell r="E565">
            <v>0</v>
          </cell>
          <cell r="F565">
            <v>0</v>
          </cell>
          <cell r="G565">
            <v>1857881771.6700001</v>
          </cell>
        </row>
        <row r="566">
          <cell r="A566" t="str">
            <v>81-510</v>
          </cell>
          <cell r="C566">
            <v>0</v>
          </cell>
          <cell r="D566">
            <v>0</v>
          </cell>
          <cell r="E566">
            <v>0</v>
          </cell>
          <cell r="F566">
            <v>0</v>
          </cell>
          <cell r="G566">
            <v>0</v>
          </cell>
          <cell r="I566" t="str">
            <v>82-100</v>
          </cell>
          <cell r="J566" t="str">
            <v>*</v>
          </cell>
          <cell r="K566">
            <v>0</v>
          </cell>
          <cell r="L566">
            <v>0</v>
          </cell>
          <cell r="M566">
            <v>0</v>
          </cell>
          <cell r="N566">
            <v>0</v>
          </cell>
          <cell r="O566">
            <v>0</v>
          </cell>
        </row>
        <row r="567">
          <cell r="A567" t="str">
            <v>81-515</v>
          </cell>
          <cell r="C567">
            <v>615788108.34000003</v>
          </cell>
          <cell r="D567">
            <v>0</v>
          </cell>
          <cell r="E567">
            <v>0</v>
          </cell>
          <cell r="F567">
            <v>0</v>
          </cell>
          <cell r="G567">
            <v>615788108.34000003</v>
          </cell>
          <cell r="I567" t="str">
            <v>82-101</v>
          </cell>
          <cell r="J567" t="str">
            <v>*</v>
          </cell>
          <cell r="K567">
            <v>37239607.090000004</v>
          </cell>
          <cell r="L567">
            <v>0</v>
          </cell>
          <cell r="M567">
            <v>0</v>
          </cell>
          <cell r="N567">
            <v>0</v>
          </cell>
          <cell r="O567">
            <v>37239607.090000004</v>
          </cell>
        </row>
        <row r="568">
          <cell r="A568" t="str">
            <v>81-520</v>
          </cell>
          <cell r="C568">
            <v>0</v>
          </cell>
          <cell r="D568">
            <v>0</v>
          </cell>
          <cell r="E568">
            <v>0</v>
          </cell>
          <cell r="F568">
            <v>0</v>
          </cell>
          <cell r="G568">
            <v>0</v>
          </cell>
        </row>
        <row r="569">
          <cell r="A569" t="str">
            <v>81-650</v>
          </cell>
          <cell r="C569">
            <v>5815887.7300000004</v>
          </cell>
          <cell r="D569">
            <v>0</v>
          </cell>
          <cell r="E569">
            <v>0</v>
          </cell>
          <cell r="F569">
            <v>0</v>
          </cell>
          <cell r="G569">
            <v>5815887.7300000004</v>
          </cell>
          <cell r="I569" t="str">
            <v>83-000</v>
          </cell>
          <cell r="J569" t="str">
            <v>*</v>
          </cell>
          <cell r="K569">
            <v>606925760954.91992</v>
          </cell>
          <cell r="L569">
            <v>0</v>
          </cell>
          <cell r="M569">
            <v>0</v>
          </cell>
          <cell r="N569">
            <v>0</v>
          </cell>
          <cell r="O569">
            <v>606925760954.91992</v>
          </cell>
        </row>
        <row r="570">
          <cell r="I570" t="str">
            <v>83-010</v>
          </cell>
          <cell r="K570">
            <v>52598450603.330002</v>
          </cell>
          <cell r="L570">
            <v>0</v>
          </cell>
          <cell r="M570">
            <v>0</v>
          </cell>
          <cell r="N570">
            <v>0</v>
          </cell>
          <cell r="O570">
            <v>52598450603.330002</v>
          </cell>
        </row>
        <row r="571">
          <cell r="A571" t="str">
            <v>82-000</v>
          </cell>
          <cell r="B571" t="str">
            <v>*</v>
          </cell>
          <cell r="C571">
            <v>142638194664.34</v>
          </cell>
          <cell r="D571">
            <v>0</v>
          </cell>
          <cell r="E571">
            <v>0</v>
          </cell>
          <cell r="F571">
            <v>0</v>
          </cell>
          <cell r="G571">
            <v>142638194664.34</v>
          </cell>
          <cell r="I571" t="str">
            <v>83-030</v>
          </cell>
          <cell r="K571">
            <v>80105.13</v>
          </cell>
          <cell r="L571">
            <v>0</v>
          </cell>
          <cell r="M571">
            <v>0</v>
          </cell>
          <cell r="N571">
            <v>0</v>
          </cell>
          <cell r="O571">
            <v>80105.13</v>
          </cell>
        </row>
        <row r="572">
          <cell r="A572" t="str">
            <v>82-001</v>
          </cell>
          <cell r="C572">
            <v>1115411486.0899999</v>
          </cell>
          <cell r="D572">
            <v>0</v>
          </cell>
          <cell r="E572">
            <v>0</v>
          </cell>
          <cell r="F572">
            <v>0</v>
          </cell>
          <cell r="G572">
            <v>1115411486.0899999</v>
          </cell>
          <cell r="I572" t="str">
            <v>83-031</v>
          </cell>
          <cell r="K572">
            <v>2086759.23</v>
          </cell>
          <cell r="L572">
            <v>0</v>
          </cell>
          <cell r="M572">
            <v>0</v>
          </cell>
          <cell r="N572">
            <v>0</v>
          </cell>
          <cell r="O572">
            <v>2086759.23</v>
          </cell>
        </row>
        <row r="573">
          <cell r="A573" t="str">
            <v>82-002</v>
          </cell>
          <cell r="C573">
            <v>1423537659.3099999</v>
          </cell>
          <cell r="D573">
            <v>0</v>
          </cell>
          <cell r="E573">
            <v>0</v>
          </cell>
          <cell r="F573">
            <v>0</v>
          </cell>
          <cell r="G573">
            <v>1423537659.3099999</v>
          </cell>
          <cell r="I573" t="str">
            <v>83-032</v>
          </cell>
          <cell r="K573">
            <v>0</v>
          </cell>
          <cell r="L573">
            <v>0</v>
          </cell>
          <cell r="M573">
            <v>0</v>
          </cell>
          <cell r="N573">
            <v>0</v>
          </cell>
          <cell r="O573">
            <v>0</v>
          </cell>
        </row>
        <row r="574">
          <cell r="A574" t="str">
            <v>82-003</v>
          </cell>
          <cell r="C574">
            <v>521419.22</v>
          </cell>
          <cell r="D574">
            <v>0</v>
          </cell>
          <cell r="E574">
            <v>0</v>
          </cell>
          <cell r="F574">
            <v>0</v>
          </cell>
          <cell r="G574">
            <v>521419.22</v>
          </cell>
          <cell r="I574" t="str">
            <v>83-040</v>
          </cell>
          <cell r="K574">
            <v>2129933388.8900001</v>
          </cell>
          <cell r="L574">
            <v>0</v>
          </cell>
          <cell r="M574">
            <v>0</v>
          </cell>
          <cell r="N574">
            <v>0</v>
          </cell>
          <cell r="O574">
            <v>2129933388.8900001</v>
          </cell>
        </row>
        <row r="575">
          <cell r="A575" t="str">
            <v>82-004</v>
          </cell>
          <cell r="C575">
            <v>0</v>
          </cell>
          <cell r="D575">
            <v>0</v>
          </cell>
          <cell r="E575">
            <v>0</v>
          </cell>
          <cell r="F575">
            <v>0</v>
          </cell>
          <cell r="G575">
            <v>0</v>
          </cell>
          <cell r="I575" t="str">
            <v>83-050</v>
          </cell>
          <cell r="K575">
            <v>552698443.63999999</v>
          </cell>
          <cell r="L575">
            <v>0</v>
          </cell>
          <cell r="M575">
            <v>0</v>
          </cell>
          <cell r="N575">
            <v>0</v>
          </cell>
          <cell r="O575">
            <v>552698443.63999999</v>
          </cell>
        </row>
        <row r="576">
          <cell r="A576" t="str">
            <v>82-006</v>
          </cell>
          <cell r="C576">
            <v>69628462.659999996</v>
          </cell>
          <cell r="D576">
            <v>0</v>
          </cell>
          <cell r="E576">
            <v>0</v>
          </cell>
          <cell r="F576">
            <v>0</v>
          </cell>
          <cell r="G576">
            <v>69628462.659999996</v>
          </cell>
          <cell r="I576" t="str">
            <v>83-052</v>
          </cell>
          <cell r="K576">
            <v>1209681986.8399999</v>
          </cell>
          <cell r="L576">
            <v>0</v>
          </cell>
          <cell r="M576">
            <v>0</v>
          </cell>
          <cell r="N576">
            <v>0</v>
          </cell>
          <cell r="O576">
            <v>1209681986.8399999</v>
          </cell>
        </row>
        <row r="577">
          <cell r="A577" t="str">
            <v>82-007</v>
          </cell>
          <cell r="C577">
            <v>0</v>
          </cell>
          <cell r="D577">
            <v>0</v>
          </cell>
          <cell r="E577">
            <v>0</v>
          </cell>
          <cell r="F577">
            <v>0</v>
          </cell>
          <cell r="G577">
            <v>0</v>
          </cell>
          <cell r="I577" t="str">
            <v>83-053</v>
          </cell>
          <cell r="K577">
            <v>177227140.97</v>
          </cell>
          <cell r="L577">
            <v>0</v>
          </cell>
          <cell r="M577">
            <v>0</v>
          </cell>
          <cell r="N577">
            <v>0</v>
          </cell>
          <cell r="O577">
            <v>177227140.97</v>
          </cell>
        </row>
        <row r="578">
          <cell r="A578" t="str">
            <v>82-008</v>
          </cell>
          <cell r="C578">
            <v>133573623469.09</v>
          </cell>
          <cell r="D578">
            <v>0</v>
          </cell>
          <cell r="E578">
            <v>0</v>
          </cell>
          <cell r="F578">
            <v>0</v>
          </cell>
          <cell r="G578">
            <v>133573623469.09</v>
          </cell>
          <cell r="I578" t="str">
            <v>83-060</v>
          </cell>
          <cell r="K578">
            <v>0</v>
          </cell>
          <cell r="L578">
            <v>0</v>
          </cell>
          <cell r="M578">
            <v>0</v>
          </cell>
          <cell r="N578">
            <v>0</v>
          </cell>
          <cell r="O578">
            <v>0</v>
          </cell>
        </row>
        <row r="579">
          <cell r="A579" t="str">
            <v>82-110</v>
          </cell>
          <cell r="C579">
            <v>6455472167.9700003</v>
          </cell>
          <cell r="D579">
            <v>0</v>
          </cell>
          <cell r="E579">
            <v>0</v>
          </cell>
          <cell r="F579">
            <v>0</v>
          </cell>
          <cell r="G579">
            <v>6455472167.9700003</v>
          </cell>
          <cell r="I579" t="str">
            <v>83-075</v>
          </cell>
          <cell r="K579">
            <v>0</v>
          </cell>
          <cell r="L579">
            <v>0</v>
          </cell>
          <cell r="M579">
            <v>0</v>
          </cell>
          <cell r="N579">
            <v>0</v>
          </cell>
          <cell r="O579">
            <v>0</v>
          </cell>
        </row>
        <row r="580">
          <cell r="I580" t="str">
            <v>83-100</v>
          </cell>
          <cell r="K580">
            <v>0</v>
          </cell>
          <cell r="L580">
            <v>0</v>
          </cell>
          <cell r="M580">
            <v>0</v>
          </cell>
          <cell r="N580">
            <v>0</v>
          </cell>
          <cell r="O580">
            <v>0</v>
          </cell>
        </row>
        <row r="581">
          <cell r="A581" t="str">
            <v>82-100</v>
          </cell>
          <cell r="B581" t="str">
            <v>*</v>
          </cell>
          <cell r="C581">
            <v>0</v>
          </cell>
          <cell r="D581">
            <v>0</v>
          </cell>
          <cell r="E581">
            <v>0</v>
          </cell>
          <cell r="F581">
            <v>0</v>
          </cell>
          <cell r="G581">
            <v>0</v>
          </cell>
          <cell r="I581" t="str">
            <v>83-101</v>
          </cell>
          <cell r="K581">
            <v>0</v>
          </cell>
          <cell r="L581">
            <v>0</v>
          </cell>
          <cell r="M581">
            <v>0</v>
          </cell>
          <cell r="N581">
            <v>0</v>
          </cell>
          <cell r="O581">
            <v>0</v>
          </cell>
        </row>
        <row r="582">
          <cell r="A582" t="str">
            <v>82-101</v>
          </cell>
          <cell r="B582" t="str">
            <v>*</v>
          </cell>
          <cell r="C582">
            <v>37239607.090000004</v>
          </cell>
          <cell r="D582">
            <v>0</v>
          </cell>
          <cell r="E582">
            <v>0</v>
          </cell>
          <cell r="F582">
            <v>0</v>
          </cell>
          <cell r="G582">
            <v>37239607.090000004</v>
          </cell>
          <cell r="I582" t="str">
            <v>83-102</v>
          </cell>
          <cell r="K582">
            <v>119574725350.84</v>
          </cell>
          <cell r="L582">
            <v>0</v>
          </cell>
          <cell r="M582">
            <v>0</v>
          </cell>
          <cell r="N582">
            <v>0</v>
          </cell>
          <cell r="O582">
            <v>119574725350.84</v>
          </cell>
        </row>
        <row r="583">
          <cell r="I583" t="str">
            <v>83-103</v>
          </cell>
          <cell r="K583">
            <v>160165248269.32999</v>
          </cell>
          <cell r="L583">
            <v>0</v>
          </cell>
          <cell r="M583">
            <v>0</v>
          </cell>
          <cell r="N583">
            <v>0</v>
          </cell>
          <cell r="O583">
            <v>160165248269.32999</v>
          </cell>
        </row>
        <row r="584">
          <cell r="A584" t="str">
            <v>83-000</v>
          </cell>
          <cell r="B584" t="str">
            <v>*</v>
          </cell>
          <cell r="C584">
            <v>673278921988.74988</v>
          </cell>
          <cell r="D584">
            <v>0</v>
          </cell>
          <cell r="E584">
            <v>0</v>
          </cell>
          <cell r="F584">
            <v>0</v>
          </cell>
          <cell r="G584">
            <v>673278921988.74988</v>
          </cell>
          <cell r="I584" t="str">
            <v>83-104</v>
          </cell>
          <cell r="K584">
            <v>179025100</v>
          </cell>
          <cell r="L584">
            <v>0</v>
          </cell>
          <cell r="M584">
            <v>0</v>
          </cell>
          <cell r="N584">
            <v>0</v>
          </cell>
          <cell r="O584">
            <v>179025100</v>
          </cell>
        </row>
        <row r="585">
          <cell r="A585" t="str">
            <v>83-010</v>
          </cell>
          <cell r="C585">
            <v>52598450603.269997</v>
          </cell>
          <cell r="D585">
            <v>0</v>
          </cell>
          <cell r="E585">
            <v>0</v>
          </cell>
          <cell r="F585">
            <v>0</v>
          </cell>
          <cell r="G585">
            <v>52598450603.269997</v>
          </cell>
          <cell r="I585" t="str">
            <v>83-105</v>
          </cell>
          <cell r="K585">
            <v>0</v>
          </cell>
          <cell r="L585">
            <v>0</v>
          </cell>
          <cell r="M585">
            <v>0</v>
          </cell>
          <cell r="N585">
            <v>0</v>
          </cell>
          <cell r="O585">
            <v>0</v>
          </cell>
        </row>
        <row r="586">
          <cell r="A586" t="str">
            <v>83-030</v>
          </cell>
          <cell r="C586">
            <v>44878.879999999997</v>
          </cell>
          <cell r="D586">
            <v>0</v>
          </cell>
          <cell r="E586">
            <v>0</v>
          </cell>
          <cell r="F586">
            <v>0</v>
          </cell>
          <cell r="G586">
            <v>44878.879999999997</v>
          </cell>
          <cell r="I586" t="str">
            <v>83-110</v>
          </cell>
          <cell r="K586">
            <v>162116695301.35999</v>
          </cell>
          <cell r="L586">
            <v>0</v>
          </cell>
          <cell r="M586">
            <v>0</v>
          </cell>
          <cell r="N586">
            <v>0</v>
          </cell>
          <cell r="O586">
            <v>162116695301.35999</v>
          </cell>
        </row>
        <row r="587">
          <cell r="A587" t="str">
            <v>83-031</v>
          </cell>
          <cell r="C587">
            <v>2121985.48</v>
          </cell>
          <cell r="D587">
            <v>0</v>
          </cell>
          <cell r="E587">
            <v>0</v>
          </cell>
          <cell r="F587">
            <v>0</v>
          </cell>
          <cell r="G587">
            <v>2121985.48</v>
          </cell>
          <cell r="I587" t="str">
            <v>83-120</v>
          </cell>
          <cell r="K587">
            <v>0</v>
          </cell>
          <cell r="L587">
            <v>0</v>
          </cell>
          <cell r="M587">
            <v>0</v>
          </cell>
          <cell r="N587">
            <v>0</v>
          </cell>
          <cell r="O587">
            <v>0</v>
          </cell>
        </row>
        <row r="588">
          <cell r="A588" t="str">
            <v>83-032</v>
          </cell>
          <cell r="C588">
            <v>0</v>
          </cell>
          <cell r="D588">
            <v>0</v>
          </cell>
          <cell r="E588">
            <v>0</v>
          </cell>
          <cell r="F588">
            <v>0</v>
          </cell>
          <cell r="G588">
            <v>0</v>
          </cell>
          <cell r="I588" t="str">
            <v>83-121</v>
          </cell>
          <cell r="K588">
            <v>0</v>
          </cell>
          <cell r="L588">
            <v>0</v>
          </cell>
          <cell r="M588">
            <v>0</v>
          </cell>
          <cell r="N588">
            <v>0</v>
          </cell>
          <cell r="O588">
            <v>0</v>
          </cell>
        </row>
        <row r="589">
          <cell r="A589" t="str">
            <v>83-040</v>
          </cell>
          <cell r="C589">
            <v>2129933388.8900001</v>
          </cell>
          <cell r="D589">
            <v>0</v>
          </cell>
          <cell r="E589">
            <v>0</v>
          </cell>
          <cell r="F589">
            <v>0</v>
          </cell>
          <cell r="G589">
            <v>2129933388.8900001</v>
          </cell>
          <cell r="I589" t="str">
            <v>83-122</v>
          </cell>
          <cell r="K589">
            <v>2097226963.29</v>
          </cell>
          <cell r="L589">
            <v>0</v>
          </cell>
          <cell r="M589">
            <v>0</v>
          </cell>
          <cell r="N589">
            <v>0</v>
          </cell>
          <cell r="O589">
            <v>2097226963.29</v>
          </cell>
        </row>
        <row r="590">
          <cell r="A590" t="str">
            <v>83-050</v>
          </cell>
          <cell r="C590">
            <v>552698443.63999999</v>
          </cell>
          <cell r="D590">
            <v>0</v>
          </cell>
          <cell r="E590">
            <v>0</v>
          </cell>
          <cell r="F590">
            <v>0</v>
          </cell>
          <cell r="G590">
            <v>552698443.63999999</v>
          </cell>
          <cell r="I590" t="str">
            <v>83-123</v>
          </cell>
          <cell r="K590">
            <v>2078590789.6700001</v>
          </cell>
          <cell r="L590">
            <v>0</v>
          </cell>
          <cell r="M590">
            <v>0</v>
          </cell>
          <cell r="N590">
            <v>0</v>
          </cell>
          <cell r="O590">
            <v>2078590789.6700001</v>
          </cell>
        </row>
        <row r="591">
          <cell r="A591" t="str">
            <v>83-052</v>
          </cell>
          <cell r="C591">
            <v>506792057.47000003</v>
          </cell>
          <cell r="D591">
            <v>0</v>
          </cell>
          <cell r="E591">
            <v>0</v>
          </cell>
          <cell r="F591">
            <v>0</v>
          </cell>
          <cell r="G591">
            <v>506792057.47000003</v>
          </cell>
          <cell r="I591" t="str">
            <v>83-130</v>
          </cell>
          <cell r="K591">
            <v>0</v>
          </cell>
          <cell r="L591">
            <v>0</v>
          </cell>
          <cell r="M591">
            <v>0</v>
          </cell>
          <cell r="N591">
            <v>0</v>
          </cell>
          <cell r="O591">
            <v>0</v>
          </cell>
        </row>
        <row r="592">
          <cell r="A592" t="str">
            <v>83-053</v>
          </cell>
          <cell r="C592">
            <v>880117068.99000001</v>
          </cell>
          <cell r="D592">
            <v>0</v>
          </cell>
          <cell r="E592">
            <v>0</v>
          </cell>
          <cell r="F592">
            <v>0</v>
          </cell>
          <cell r="G592">
            <v>880117068.99000001</v>
          </cell>
          <cell r="I592" t="str">
            <v>83-131</v>
          </cell>
          <cell r="K592">
            <v>3878757562.8000002</v>
          </cell>
          <cell r="L592">
            <v>0</v>
          </cell>
          <cell r="M592">
            <v>0</v>
          </cell>
          <cell r="N592">
            <v>0</v>
          </cell>
          <cell r="O592">
            <v>3878757562.8000002</v>
          </cell>
        </row>
        <row r="593">
          <cell r="A593" t="str">
            <v>83-060</v>
          </cell>
          <cell r="C593">
            <v>0</v>
          </cell>
          <cell r="D593">
            <v>0</v>
          </cell>
          <cell r="E593">
            <v>0</v>
          </cell>
          <cell r="F593">
            <v>0</v>
          </cell>
          <cell r="G593">
            <v>0</v>
          </cell>
          <cell r="I593" t="str">
            <v>83-132</v>
          </cell>
          <cell r="K593">
            <v>100150676067.88</v>
          </cell>
          <cell r="L593">
            <v>0</v>
          </cell>
          <cell r="M593">
            <v>0</v>
          </cell>
          <cell r="N593">
            <v>0</v>
          </cell>
          <cell r="O593">
            <v>100150676067.88</v>
          </cell>
        </row>
        <row r="594">
          <cell r="A594" t="str">
            <v>83-100</v>
          </cell>
          <cell r="C594">
            <v>0</v>
          </cell>
          <cell r="D594">
            <v>0</v>
          </cell>
          <cell r="E594">
            <v>0</v>
          </cell>
          <cell r="F594">
            <v>0</v>
          </cell>
          <cell r="G594">
            <v>0</v>
          </cell>
          <cell r="I594" t="str">
            <v>83-133</v>
          </cell>
          <cell r="K594">
            <v>14657121.720000001</v>
          </cell>
          <cell r="L594">
            <v>0</v>
          </cell>
          <cell r="M594">
            <v>0</v>
          </cell>
          <cell r="N594">
            <v>0</v>
          </cell>
          <cell r="O594">
            <v>14657121.720000001</v>
          </cell>
        </row>
        <row r="595">
          <cell r="A595" t="str">
            <v>83-101</v>
          </cell>
          <cell r="C595">
            <v>0</v>
          </cell>
          <cell r="D595">
            <v>0</v>
          </cell>
          <cell r="E595">
            <v>0</v>
          </cell>
          <cell r="F595">
            <v>0</v>
          </cell>
          <cell r="G595">
            <v>0</v>
          </cell>
          <cell r="I595" t="str">
            <v>83-150</v>
          </cell>
          <cell r="J595" t="str">
            <v>*</v>
          </cell>
          <cell r="K595">
            <v>0</v>
          </cell>
          <cell r="L595">
            <v>0</v>
          </cell>
          <cell r="M595">
            <v>0</v>
          </cell>
          <cell r="N595">
            <v>0</v>
          </cell>
          <cell r="O595">
            <v>0</v>
          </cell>
        </row>
        <row r="596">
          <cell r="A596" t="str">
            <v>83-102</v>
          </cell>
          <cell r="C596">
            <v>314143.71000000002</v>
          </cell>
          <cell r="D596">
            <v>0</v>
          </cell>
          <cell r="E596">
            <v>0</v>
          </cell>
          <cell r="F596">
            <v>0</v>
          </cell>
          <cell r="G596">
            <v>314143.71000000002</v>
          </cell>
          <cell r="I596" t="str">
            <v>83-160</v>
          </cell>
          <cell r="J596" t="str">
            <v>*</v>
          </cell>
          <cell r="K596">
            <v>0</v>
          </cell>
          <cell r="L596">
            <v>0</v>
          </cell>
          <cell r="M596">
            <v>0</v>
          </cell>
          <cell r="N596">
            <v>0</v>
          </cell>
          <cell r="O596">
            <v>0</v>
          </cell>
        </row>
        <row r="597">
          <cell r="A597" t="str">
            <v>83-103</v>
          </cell>
          <cell r="C597">
            <v>7874481654.4499998</v>
          </cell>
          <cell r="D597">
            <v>0</v>
          </cell>
          <cell r="E597">
            <v>0</v>
          </cell>
          <cell r="F597">
            <v>0</v>
          </cell>
          <cell r="G597">
            <v>7874481654.4499998</v>
          </cell>
        </row>
        <row r="598">
          <cell r="A598" t="str">
            <v>83-104</v>
          </cell>
          <cell r="C598">
            <v>179591783953.54001</v>
          </cell>
          <cell r="D598">
            <v>0</v>
          </cell>
          <cell r="E598">
            <v>0</v>
          </cell>
          <cell r="F598">
            <v>0</v>
          </cell>
          <cell r="G598">
            <v>179591783953.54001</v>
          </cell>
          <cell r="I598" t="str">
            <v>86-400</v>
          </cell>
          <cell r="J598" t="str">
            <v>*</v>
          </cell>
          <cell r="K598">
            <v>0</v>
          </cell>
          <cell r="L598">
            <v>0</v>
          </cell>
          <cell r="M598">
            <v>0</v>
          </cell>
          <cell r="N598">
            <v>0</v>
          </cell>
          <cell r="O598">
            <v>0</v>
          </cell>
        </row>
        <row r="599">
          <cell r="A599" t="str">
            <v>83-105</v>
          </cell>
          <cell r="C599">
            <v>92452418968.490005</v>
          </cell>
          <cell r="D599">
            <v>0</v>
          </cell>
          <cell r="E599">
            <v>0</v>
          </cell>
          <cell r="F599">
            <v>0</v>
          </cell>
          <cell r="G599">
            <v>92452418968.490005</v>
          </cell>
          <cell r="I599" t="str">
            <v>86-460</v>
          </cell>
          <cell r="J599" t="str">
            <v>*</v>
          </cell>
          <cell r="K599">
            <v>0</v>
          </cell>
          <cell r="L599">
            <v>0</v>
          </cell>
          <cell r="M599">
            <v>0</v>
          </cell>
          <cell r="N599">
            <v>0</v>
          </cell>
          <cell r="O599">
            <v>0</v>
          </cell>
        </row>
        <row r="600">
          <cell r="A600" t="str">
            <v>83-110</v>
          </cell>
          <cell r="C600">
            <v>163204195301.35999</v>
          </cell>
          <cell r="D600">
            <v>0</v>
          </cell>
          <cell r="E600">
            <v>0</v>
          </cell>
          <cell r="F600">
            <v>0</v>
          </cell>
          <cell r="G600">
            <v>163204195301.35999</v>
          </cell>
        </row>
        <row r="601">
          <cell r="A601" t="str">
            <v>83-120</v>
          </cell>
          <cell r="C601">
            <v>0</v>
          </cell>
          <cell r="D601">
            <v>0</v>
          </cell>
          <cell r="E601">
            <v>0</v>
          </cell>
          <cell r="F601">
            <v>0</v>
          </cell>
          <cell r="G601">
            <v>0</v>
          </cell>
          <cell r="I601" t="str">
            <v>87-000</v>
          </cell>
          <cell r="J601" t="str">
            <v>*</v>
          </cell>
          <cell r="K601">
            <v>0</v>
          </cell>
          <cell r="L601">
            <v>0</v>
          </cell>
          <cell r="M601">
            <v>0</v>
          </cell>
          <cell r="N601">
            <v>0</v>
          </cell>
          <cell r="O601">
            <v>0</v>
          </cell>
        </row>
        <row r="602">
          <cell r="A602" t="str">
            <v>83-121</v>
          </cell>
          <cell r="C602">
            <v>0</v>
          </cell>
          <cell r="D602">
            <v>0</v>
          </cell>
          <cell r="E602">
            <v>0</v>
          </cell>
          <cell r="F602">
            <v>0</v>
          </cell>
          <cell r="G602">
            <v>0</v>
          </cell>
          <cell r="I602" t="str">
            <v>87-020</v>
          </cell>
          <cell r="J602" t="str">
            <v>*</v>
          </cell>
          <cell r="K602">
            <v>0</v>
          </cell>
          <cell r="L602">
            <v>0</v>
          </cell>
          <cell r="M602">
            <v>0</v>
          </cell>
          <cell r="N602">
            <v>0</v>
          </cell>
          <cell r="O602">
            <v>0</v>
          </cell>
        </row>
        <row r="603">
          <cell r="A603" t="str">
            <v>83-122</v>
          </cell>
          <cell r="C603">
            <v>2097226963.29</v>
          </cell>
          <cell r="D603">
            <v>0</v>
          </cell>
          <cell r="E603">
            <v>0</v>
          </cell>
          <cell r="F603">
            <v>0</v>
          </cell>
          <cell r="G603">
            <v>2097226963.29</v>
          </cell>
          <cell r="I603" t="str">
            <v>87-300</v>
          </cell>
          <cell r="J603" t="str">
            <v>*</v>
          </cell>
          <cell r="K603">
            <v>0</v>
          </cell>
          <cell r="L603">
            <v>0</v>
          </cell>
          <cell r="M603">
            <v>0</v>
          </cell>
          <cell r="N603">
            <v>0</v>
          </cell>
          <cell r="O603">
            <v>0</v>
          </cell>
        </row>
        <row r="604">
          <cell r="A604" t="str">
            <v>83-123</v>
          </cell>
          <cell r="C604">
            <v>2078590789.6700001</v>
          </cell>
          <cell r="D604">
            <v>0</v>
          </cell>
          <cell r="E604">
            <v>0</v>
          </cell>
          <cell r="F604">
            <v>0</v>
          </cell>
          <cell r="G604">
            <v>2078590789.6700001</v>
          </cell>
          <cell r="I604" t="str">
            <v>87-320</v>
          </cell>
          <cell r="J604" t="str">
            <v>*</v>
          </cell>
          <cell r="K604">
            <v>0</v>
          </cell>
          <cell r="L604">
            <v>0</v>
          </cell>
          <cell r="M604">
            <v>0</v>
          </cell>
          <cell r="N604">
            <v>0</v>
          </cell>
          <cell r="O604">
            <v>0</v>
          </cell>
        </row>
        <row r="605">
          <cell r="A605" t="str">
            <v>83-130</v>
          </cell>
          <cell r="C605">
            <v>0</v>
          </cell>
          <cell r="D605">
            <v>0</v>
          </cell>
          <cell r="E605">
            <v>0</v>
          </cell>
          <cell r="F605">
            <v>0</v>
          </cell>
          <cell r="G605">
            <v>0</v>
          </cell>
          <cell r="I605" t="str">
            <v>87-400</v>
          </cell>
          <cell r="J605" t="str">
            <v>*</v>
          </cell>
          <cell r="K605">
            <v>0</v>
          </cell>
          <cell r="L605">
            <v>0</v>
          </cell>
          <cell r="M605">
            <v>0</v>
          </cell>
          <cell r="N605">
            <v>0</v>
          </cell>
          <cell r="O605">
            <v>0</v>
          </cell>
        </row>
        <row r="606">
          <cell r="A606" t="str">
            <v>83-131</v>
          </cell>
          <cell r="C606">
            <v>3878757562.8000002</v>
          </cell>
          <cell r="D606">
            <v>0</v>
          </cell>
          <cell r="E606">
            <v>0</v>
          </cell>
          <cell r="F606">
            <v>0</v>
          </cell>
          <cell r="G606">
            <v>3878757562.8000002</v>
          </cell>
          <cell r="I606" t="str">
            <v>87-420</v>
          </cell>
          <cell r="J606" t="str">
            <v>*</v>
          </cell>
          <cell r="K606">
            <v>0</v>
          </cell>
          <cell r="L606">
            <v>0</v>
          </cell>
          <cell r="M606">
            <v>0</v>
          </cell>
          <cell r="N606">
            <v>0</v>
          </cell>
          <cell r="O606">
            <v>0</v>
          </cell>
        </row>
        <row r="607">
          <cell r="A607" t="str">
            <v>83-132</v>
          </cell>
          <cell r="C607">
            <v>165416337103.10001</v>
          </cell>
          <cell r="D607">
            <v>0</v>
          </cell>
          <cell r="E607">
            <v>0</v>
          </cell>
          <cell r="F607">
            <v>0</v>
          </cell>
          <cell r="G607">
            <v>165416337103.10001</v>
          </cell>
          <cell r="I607" t="str">
            <v>87-600</v>
          </cell>
          <cell r="J607" t="str">
            <v>*</v>
          </cell>
          <cell r="K607">
            <v>0</v>
          </cell>
          <cell r="L607">
            <v>0</v>
          </cell>
          <cell r="M607">
            <v>0</v>
          </cell>
          <cell r="N607">
            <v>0</v>
          </cell>
          <cell r="O607">
            <v>0</v>
          </cell>
        </row>
        <row r="608">
          <cell r="A608" t="str">
            <v>83-133</v>
          </cell>
          <cell r="C608">
            <v>14657121.720000001</v>
          </cell>
          <cell r="D608">
            <v>0</v>
          </cell>
          <cell r="E608">
            <v>0</v>
          </cell>
          <cell r="F608">
            <v>0</v>
          </cell>
          <cell r="G608">
            <v>14657121.720000001</v>
          </cell>
          <cell r="I608" t="str">
            <v>87-620</v>
          </cell>
          <cell r="J608" t="str">
            <v>*</v>
          </cell>
          <cell r="K608">
            <v>0</v>
          </cell>
          <cell r="L608">
            <v>0</v>
          </cell>
          <cell r="M608">
            <v>0</v>
          </cell>
          <cell r="N608">
            <v>0</v>
          </cell>
          <cell r="O608">
            <v>0</v>
          </cell>
        </row>
        <row r="609">
          <cell r="A609" t="str">
            <v>83-141</v>
          </cell>
          <cell r="C609">
            <v>0</v>
          </cell>
          <cell r="D609">
            <v>0</v>
          </cell>
          <cell r="E609">
            <v>0</v>
          </cell>
          <cell r="F609">
            <v>0</v>
          </cell>
          <cell r="G609">
            <v>0</v>
          </cell>
          <cell r="I609" t="str">
            <v>87-700</v>
          </cell>
          <cell r="J609" t="str">
            <v>*</v>
          </cell>
          <cell r="K609">
            <v>0</v>
          </cell>
          <cell r="L609">
            <v>0</v>
          </cell>
          <cell r="M609">
            <v>0</v>
          </cell>
          <cell r="N609">
            <v>0</v>
          </cell>
          <cell r="O609">
            <v>0</v>
          </cell>
        </row>
        <row r="610">
          <cell r="A610" t="str">
            <v>83-150</v>
          </cell>
          <cell r="C610">
            <v>0</v>
          </cell>
          <cell r="D610">
            <v>0</v>
          </cell>
          <cell r="E610">
            <v>0</v>
          </cell>
          <cell r="F610">
            <v>0</v>
          </cell>
          <cell r="G610">
            <v>0</v>
          </cell>
          <cell r="I610" t="str">
            <v>87-730</v>
          </cell>
          <cell r="J610" t="str">
            <v>*</v>
          </cell>
          <cell r="K610">
            <v>0</v>
          </cell>
          <cell r="L610">
            <v>0</v>
          </cell>
          <cell r="M610">
            <v>0</v>
          </cell>
          <cell r="N610">
            <v>0</v>
          </cell>
          <cell r="O610">
            <v>0</v>
          </cell>
        </row>
        <row r="611">
          <cell r="A611" t="str">
            <v>83-160</v>
          </cell>
          <cell r="C611">
            <v>0</v>
          </cell>
          <cell r="D611">
            <v>0</v>
          </cell>
          <cell r="E611">
            <v>0</v>
          </cell>
          <cell r="F611">
            <v>0</v>
          </cell>
          <cell r="G611">
            <v>0</v>
          </cell>
        </row>
        <row r="612">
          <cell r="I612" t="str">
            <v>88-000</v>
          </cell>
          <cell r="J612" t="str">
            <v>*</v>
          </cell>
          <cell r="K612">
            <v>0</v>
          </cell>
          <cell r="L612">
            <v>0</v>
          </cell>
          <cell r="M612">
            <v>0</v>
          </cell>
          <cell r="N612">
            <v>0</v>
          </cell>
          <cell r="O612">
            <v>0</v>
          </cell>
        </row>
        <row r="613">
          <cell r="A613" t="str">
            <v>87-000</v>
          </cell>
          <cell r="B613" t="str">
            <v>*</v>
          </cell>
          <cell r="C613">
            <v>0</v>
          </cell>
          <cell r="D613">
            <v>0</v>
          </cell>
          <cell r="E613">
            <v>0</v>
          </cell>
          <cell r="F613">
            <v>0</v>
          </cell>
          <cell r="G613">
            <v>0</v>
          </cell>
          <cell r="I613" t="str">
            <v>88-030</v>
          </cell>
          <cell r="J613" t="str">
            <v>*</v>
          </cell>
          <cell r="K613">
            <v>0</v>
          </cell>
          <cell r="L613">
            <v>0</v>
          </cell>
          <cell r="M613">
            <v>0</v>
          </cell>
          <cell r="N613">
            <v>0</v>
          </cell>
          <cell r="O613">
            <v>0</v>
          </cell>
        </row>
        <row r="614">
          <cell r="A614" t="str">
            <v>87-020</v>
          </cell>
          <cell r="B614" t="str">
            <v>*</v>
          </cell>
          <cell r="C614">
            <v>0</v>
          </cell>
          <cell r="D614">
            <v>0</v>
          </cell>
          <cell r="E614">
            <v>0</v>
          </cell>
          <cell r="F614">
            <v>0</v>
          </cell>
          <cell r="G614">
            <v>0</v>
          </cell>
          <cell r="I614" t="str">
            <v>88-500</v>
          </cell>
          <cell r="J614" t="str">
            <v>*</v>
          </cell>
          <cell r="K614">
            <v>0</v>
          </cell>
          <cell r="L614">
            <v>0</v>
          </cell>
          <cell r="M614">
            <v>0</v>
          </cell>
          <cell r="N614">
            <v>0</v>
          </cell>
          <cell r="O614">
            <v>0</v>
          </cell>
        </row>
        <row r="615">
          <cell r="A615" t="str">
            <v>87-300</v>
          </cell>
          <cell r="B615" t="str">
            <v>*</v>
          </cell>
          <cell r="C615">
            <v>0</v>
          </cell>
          <cell r="D615">
            <v>0</v>
          </cell>
          <cell r="E615">
            <v>0</v>
          </cell>
          <cell r="F615">
            <v>0</v>
          </cell>
          <cell r="G615">
            <v>0</v>
          </cell>
          <cell r="I615" t="str">
            <v>88-520</v>
          </cell>
          <cell r="J615" t="str">
            <v>*</v>
          </cell>
          <cell r="K615">
            <v>0</v>
          </cell>
          <cell r="L615">
            <v>0</v>
          </cell>
          <cell r="M615">
            <v>0</v>
          </cell>
          <cell r="N615">
            <v>0</v>
          </cell>
          <cell r="O615">
            <v>0</v>
          </cell>
        </row>
        <row r="616">
          <cell r="A616" t="str">
            <v>87-400</v>
          </cell>
          <cell r="B616" t="str">
            <v>*</v>
          </cell>
          <cell r="C616">
            <v>0</v>
          </cell>
          <cell r="D616">
            <v>0</v>
          </cell>
          <cell r="E616">
            <v>0</v>
          </cell>
          <cell r="F616">
            <v>0</v>
          </cell>
          <cell r="G616">
            <v>0</v>
          </cell>
          <cell r="I616" t="str">
            <v>88-700</v>
          </cell>
          <cell r="J616" t="str">
            <v>*</v>
          </cell>
          <cell r="K616">
            <v>0</v>
          </cell>
          <cell r="L616">
            <v>0</v>
          </cell>
          <cell r="M616">
            <v>0</v>
          </cell>
          <cell r="N616">
            <v>0</v>
          </cell>
          <cell r="O616">
            <v>0</v>
          </cell>
        </row>
        <row r="617">
          <cell r="A617" t="str">
            <v>87-600</v>
          </cell>
          <cell r="B617" t="str">
            <v>*</v>
          </cell>
          <cell r="C617">
            <v>0</v>
          </cell>
          <cell r="D617">
            <v>0</v>
          </cell>
          <cell r="E617">
            <v>0</v>
          </cell>
          <cell r="F617">
            <v>0</v>
          </cell>
          <cell r="G617">
            <v>0</v>
          </cell>
          <cell r="I617" t="str">
            <v>88-720</v>
          </cell>
          <cell r="J617" t="str">
            <v>*</v>
          </cell>
          <cell r="K617">
            <v>0</v>
          </cell>
          <cell r="L617">
            <v>0</v>
          </cell>
          <cell r="M617">
            <v>0</v>
          </cell>
          <cell r="N617">
            <v>0</v>
          </cell>
          <cell r="O617">
            <v>0</v>
          </cell>
        </row>
        <row r="618">
          <cell r="A618" t="str">
            <v>87-700</v>
          </cell>
          <cell r="B618" t="str">
            <v>*</v>
          </cell>
          <cell r="C618">
            <v>0</v>
          </cell>
          <cell r="D618">
            <v>0</v>
          </cell>
          <cell r="E618">
            <v>0</v>
          </cell>
          <cell r="F618">
            <v>0</v>
          </cell>
          <cell r="G618">
            <v>0</v>
          </cell>
        </row>
        <row r="619">
          <cell r="A619" t="str">
            <v>87-730</v>
          </cell>
          <cell r="B619" t="str">
            <v>*</v>
          </cell>
          <cell r="C619">
            <v>0</v>
          </cell>
          <cell r="D619">
            <v>0</v>
          </cell>
          <cell r="E619">
            <v>0</v>
          </cell>
          <cell r="F619">
            <v>0</v>
          </cell>
          <cell r="G619">
            <v>0</v>
          </cell>
          <cell r="I619" t="str">
            <v>89-000</v>
          </cell>
          <cell r="J619" t="str">
            <v>*</v>
          </cell>
          <cell r="K619">
            <v>0</v>
          </cell>
          <cell r="L619">
            <v>0</v>
          </cell>
          <cell r="M619">
            <v>0</v>
          </cell>
          <cell r="N619">
            <v>0</v>
          </cell>
          <cell r="O619">
            <v>0</v>
          </cell>
        </row>
        <row r="620">
          <cell r="I620" t="str">
            <v>89-020</v>
          </cell>
          <cell r="J620" t="str">
            <v>*</v>
          </cell>
          <cell r="K620">
            <v>0</v>
          </cell>
          <cell r="L620">
            <v>0</v>
          </cell>
          <cell r="M620">
            <v>0</v>
          </cell>
          <cell r="N620">
            <v>0</v>
          </cell>
          <cell r="O620">
            <v>0</v>
          </cell>
        </row>
        <row r="621">
          <cell r="A621" t="str">
            <v>88-000</v>
          </cell>
          <cell r="B621" t="str">
            <v>*</v>
          </cell>
          <cell r="C621">
            <v>0</v>
          </cell>
          <cell r="D621">
            <v>0</v>
          </cell>
          <cell r="E621">
            <v>0</v>
          </cell>
          <cell r="F621">
            <v>0</v>
          </cell>
          <cell r="G621">
            <v>0</v>
          </cell>
          <cell r="I621" t="str">
            <v>89-100</v>
          </cell>
          <cell r="J621" t="str">
            <v>*</v>
          </cell>
          <cell r="K621">
            <v>0</v>
          </cell>
          <cell r="L621">
            <v>0</v>
          </cell>
          <cell r="M621">
            <v>0</v>
          </cell>
          <cell r="N621">
            <v>0</v>
          </cell>
          <cell r="O621">
            <v>0</v>
          </cell>
        </row>
        <row r="622">
          <cell r="A622" t="str">
            <v>88-030</v>
          </cell>
          <cell r="B622" t="str">
            <v>*</v>
          </cell>
          <cell r="C622">
            <v>0</v>
          </cell>
          <cell r="D622">
            <v>0</v>
          </cell>
          <cell r="E622">
            <v>0</v>
          </cell>
          <cell r="F622">
            <v>0</v>
          </cell>
          <cell r="G622">
            <v>0</v>
          </cell>
          <cell r="I622" t="str">
            <v>89-130</v>
          </cell>
          <cell r="J622" t="str">
            <v>*</v>
          </cell>
          <cell r="K622">
            <v>0</v>
          </cell>
          <cell r="L622">
            <v>0</v>
          </cell>
          <cell r="M622">
            <v>0</v>
          </cell>
          <cell r="N622">
            <v>0</v>
          </cell>
          <cell r="O622">
            <v>0</v>
          </cell>
        </row>
        <row r="623">
          <cell r="A623" t="str">
            <v>88-500</v>
          </cell>
          <cell r="B623" t="str">
            <v>*</v>
          </cell>
          <cell r="C623">
            <v>0</v>
          </cell>
          <cell r="D623">
            <v>0</v>
          </cell>
          <cell r="E623">
            <v>0</v>
          </cell>
          <cell r="F623">
            <v>0</v>
          </cell>
          <cell r="G623">
            <v>0</v>
          </cell>
          <cell r="I623" t="str">
            <v>89-400</v>
          </cell>
          <cell r="J623" t="str">
            <v>*</v>
          </cell>
          <cell r="K623">
            <v>0</v>
          </cell>
          <cell r="L623">
            <v>0</v>
          </cell>
          <cell r="M623">
            <v>0</v>
          </cell>
          <cell r="N623">
            <v>0</v>
          </cell>
          <cell r="O623">
            <v>0</v>
          </cell>
        </row>
        <row r="624">
          <cell r="A624" t="str">
            <v>88-520</v>
          </cell>
          <cell r="B624" t="str">
            <v>*</v>
          </cell>
          <cell r="C624">
            <v>0</v>
          </cell>
          <cell r="D624">
            <v>0</v>
          </cell>
          <cell r="E624">
            <v>0</v>
          </cell>
          <cell r="F624">
            <v>0</v>
          </cell>
          <cell r="G624">
            <v>0</v>
          </cell>
          <cell r="I624" t="str">
            <v>89-430</v>
          </cell>
          <cell r="J624" t="str">
            <v>*</v>
          </cell>
          <cell r="K624">
            <v>0</v>
          </cell>
          <cell r="L624">
            <v>0</v>
          </cell>
          <cell r="M624">
            <v>0</v>
          </cell>
          <cell r="N624">
            <v>0</v>
          </cell>
          <cell r="O624">
            <v>0</v>
          </cell>
        </row>
        <row r="625">
          <cell r="A625" t="str">
            <v>88-700</v>
          </cell>
          <cell r="B625" t="str">
            <v>*</v>
          </cell>
          <cell r="C625">
            <v>0</v>
          </cell>
          <cell r="D625">
            <v>0</v>
          </cell>
          <cell r="E625">
            <v>0</v>
          </cell>
          <cell r="F625">
            <v>0</v>
          </cell>
          <cell r="G625">
            <v>0</v>
          </cell>
        </row>
        <row r="626">
          <cell r="A626" t="str">
            <v>88-720</v>
          </cell>
          <cell r="B626" t="str">
            <v>*</v>
          </cell>
          <cell r="C626">
            <v>0</v>
          </cell>
          <cell r="D626">
            <v>0</v>
          </cell>
          <cell r="E626">
            <v>0</v>
          </cell>
          <cell r="F626">
            <v>0</v>
          </cell>
          <cell r="G626">
            <v>0</v>
          </cell>
          <cell r="I626" t="str">
            <v>91-050</v>
          </cell>
          <cell r="J626" t="str">
            <v>*</v>
          </cell>
          <cell r="K626">
            <v>153792792813.79999</v>
          </cell>
          <cell r="L626">
            <v>0</v>
          </cell>
          <cell r="M626">
            <v>0</v>
          </cell>
          <cell r="N626">
            <v>0</v>
          </cell>
          <cell r="O626">
            <v>153792792813.79999</v>
          </cell>
        </row>
        <row r="627">
          <cell r="A627" t="str">
            <v>88-800</v>
          </cell>
          <cell r="B627" t="str">
            <v>*</v>
          </cell>
          <cell r="C627">
            <v>0</v>
          </cell>
          <cell r="D627">
            <v>0</v>
          </cell>
          <cell r="E627">
            <v>0</v>
          </cell>
          <cell r="F627">
            <v>0</v>
          </cell>
          <cell r="G627">
            <v>0</v>
          </cell>
          <cell r="I627" t="str">
            <v>91-150</v>
          </cell>
          <cell r="J627" t="str">
            <v>*</v>
          </cell>
          <cell r="K627">
            <v>153792792813.79999</v>
          </cell>
          <cell r="L627">
            <v>0</v>
          </cell>
          <cell r="M627">
            <v>0</v>
          </cell>
          <cell r="N627">
            <v>0</v>
          </cell>
          <cell r="O627">
            <v>153792792813.79999</v>
          </cell>
        </row>
        <row r="628">
          <cell r="A628" t="str">
            <v>88-820</v>
          </cell>
          <cell r="B628" t="str">
            <v>*</v>
          </cell>
          <cell r="C628">
            <v>0</v>
          </cell>
          <cell r="D628">
            <v>0</v>
          </cell>
          <cell r="E628">
            <v>0</v>
          </cell>
          <cell r="F628">
            <v>0</v>
          </cell>
          <cell r="G628">
            <v>0</v>
          </cell>
          <cell r="I628" t="str">
            <v>91-200</v>
          </cell>
          <cell r="K628">
            <v>0</v>
          </cell>
          <cell r="L628">
            <v>0</v>
          </cell>
          <cell r="M628">
            <v>0</v>
          </cell>
          <cell r="N628">
            <v>0</v>
          </cell>
          <cell r="O628">
            <v>0</v>
          </cell>
        </row>
        <row r="629">
          <cell r="I629" t="str">
            <v>91-250</v>
          </cell>
          <cell r="K629">
            <v>153792792813.79999</v>
          </cell>
          <cell r="L629">
            <v>0</v>
          </cell>
          <cell r="M629">
            <v>0</v>
          </cell>
          <cell r="N629">
            <v>0</v>
          </cell>
          <cell r="O629">
            <v>153792792813.79999</v>
          </cell>
        </row>
        <row r="630">
          <cell r="A630" t="str">
            <v>89-000</v>
          </cell>
          <cell r="B630" t="str">
            <v>*</v>
          </cell>
          <cell r="C630">
            <v>0</v>
          </cell>
          <cell r="D630">
            <v>0</v>
          </cell>
          <cell r="E630">
            <v>0</v>
          </cell>
          <cell r="F630">
            <v>0</v>
          </cell>
          <cell r="G630">
            <v>0</v>
          </cell>
          <cell r="I630" t="str">
            <v>91-300</v>
          </cell>
          <cell r="K630">
            <v>0</v>
          </cell>
          <cell r="L630">
            <v>0</v>
          </cell>
          <cell r="M630">
            <v>0</v>
          </cell>
          <cell r="N630">
            <v>0</v>
          </cell>
          <cell r="O630">
            <v>0</v>
          </cell>
        </row>
        <row r="631">
          <cell r="A631" t="str">
            <v>89-020</v>
          </cell>
          <cell r="B631" t="str">
            <v>*</v>
          </cell>
          <cell r="C631">
            <v>0</v>
          </cell>
          <cell r="D631">
            <v>0</v>
          </cell>
          <cell r="E631">
            <v>0</v>
          </cell>
          <cell r="F631">
            <v>0</v>
          </cell>
          <cell r="G631">
            <v>0</v>
          </cell>
        </row>
        <row r="632">
          <cell r="A632" t="str">
            <v>89-100</v>
          </cell>
          <cell r="B632" t="str">
            <v>*</v>
          </cell>
          <cell r="C632">
            <v>0</v>
          </cell>
          <cell r="D632">
            <v>0</v>
          </cell>
          <cell r="E632">
            <v>0</v>
          </cell>
          <cell r="F632">
            <v>0</v>
          </cell>
          <cell r="G632">
            <v>0</v>
          </cell>
          <cell r="I632" t="str">
            <v>92-150</v>
          </cell>
          <cell r="J632" t="str">
            <v>*</v>
          </cell>
          <cell r="K632">
            <v>0</v>
          </cell>
          <cell r="L632">
            <v>0</v>
          </cell>
          <cell r="M632">
            <v>0</v>
          </cell>
          <cell r="N632">
            <v>0</v>
          </cell>
          <cell r="O632">
            <v>0</v>
          </cell>
        </row>
        <row r="633">
          <cell r="A633" t="str">
            <v>89-130</v>
          </cell>
          <cell r="B633" t="str">
            <v>*</v>
          </cell>
          <cell r="C633">
            <v>0</v>
          </cell>
          <cell r="D633">
            <v>0</v>
          </cell>
          <cell r="E633">
            <v>0</v>
          </cell>
          <cell r="F633">
            <v>0</v>
          </cell>
          <cell r="G633">
            <v>0</v>
          </cell>
          <cell r="I633" t="str">
            <v>92-300</v>
          </cell>
          <cell r="L633">
            <v>0</v>
          </cell>
          <cell r="M633">
            <v>0</v>
          </cell>
          <cell r="N633">
            <v>0</v>
          </cell>
          <cell r="O633">
            <v>0</v>
          </cell>
        </row>
        <row r="634">
          <cell r="A634" t="str">
            <v>89-140</v>
          </cell>
          <cell r="B634" t="str">
            <v>*</v>
          </cell>
          <cell r="C634">
            <v>0</v>
          </cell>
          <cell r="D634">
            <v>0</v>
          </cell>
          <cell r="E634">
            <v>0</v>
          </cell>
          <cell r="F634">
            <v>0</v>
          </cell>
          <cell r="G634">
            <v>0</v>
          </cell>
          <cell r="I634" t="str">
            <v>92-750</v>
          </cell>
          <cell r="J634" t="str">
            <v>*</v>
          </cell>
          <cell r="K634">
            <v>0</v>
          </cell>
          <cell r="L634">
            <v>0</v>
          </cell>
          <cell r="M634">
            <v>0</v>
          </cell>
          <cell r="N634">
            <v>0</v>
          </cell>
          <cell r="O634">
            <v>0</v>
          </cell>
        </row>
        <row r="635">
          <cell r="A635" t="str">
            <v>89-430</v>
          </cell>
          <cell r="B635" t="str">
            <v>*</v>
          </cell>
          <cell r="C635">
            <v>0</v>
          </cell>
          <cell r="D635">
            <v>0</v>
          </cell>
          <cell r="E635">
            <v>0</v>
          </cell>
          <cell r="F635">
            <v>0</v>
          </cell>
          <cell r="G635">
            <v>0</v>
          </cell>
        </row>
        <row r="636">
          <cell r="I636" t="str">
            <v>93-050</v>
          </cell>
          <cell r="J636" t="str">
            <v>*</v>
          </cell>
          <cell r="K636">
            <v>283616970070.32996</v>
          </cell>
          <cell r="L636">
            <v>0</v>
          </cell>
          <cell r="M636">
            <v>0</v>
          </cell>
          <cell r="N636">
            <v>0</v>
          </cell>
          <cell r="O636">
            <v>283616970070.32996</v>
          </cell>
        </row>
        <row r="637">
          <cell r="A637" t="str">
            <v>91-050</v>
          </cell>
          <cell r="B637" t="str">
            <v>*</v>
          </cell>
          <cell r="C637">
            <v>149616543257.47</v>
          </cell>
          <cell r="D637">
            <v>0</v>
          </cell>
          <cell r="E637">
            <v>0</v>
          </cell>
          <cell r="F637">
            <v>0</v>
          </cell>
          <cell r="G637">
            <v>149616543257.47</v>
          </cell>
          <cell r="I637" t="str">
            <v>93-150</v>
          </cell>
          <cell r="J637" t="str">
            <v>*</v>
          </cell>
          <cell r="K637">
            <v>106064538041.47</v>
          </cell>
          <cell r="L637">
            <v>0</v>
          </cell>
          <cell r="M637">
            <v>0</v>
          </cell>
          <cell r="N637">
            <v>0</v>
          </cell>
          <cell r="O637">
            <v>106064538041.47</v>
          </cell>
        </row>
        <row r="638">
          <cell r="A638" t="str">
            <v>91-150</v>
          </cell>
          <cell r="B638" t="str">
            <v>*</v>
          </cell>
          <cell r="C638">
            <v>149616543257.47</v>
          </cell>
          <cell r="D638">
            <v>0</v>
          </cell>
          <cell r="E638">
            <v>0</v>
          </cell>
          <cell r="F638">
            <v>0</v>
          </cell>
          <cell r="G638">
            <v>149616543257.47</v>
          </cell>
          <cell r="I638" t="str">
            <v>93-200</v>
          </cell>
          <cell r="K638">
            <v>28878095711.91</v>
          </cell>
          <cell r="L638">
            <v>0</v>
          </cell>
          <cell r="M638">
            <v>0</v>
          </cell>
          <cell r="N638">
            <v>0</v>
          </cell>
          <cell r="O638">
            <v>28878095711.91</v>
          </cell>
        </row>
        <row r="639">
          <cell r="A639" t="str">
            <v>91-200</v>
          </cell>
          <cell r="C639">
            <v>0</v>
          </cell>
          <cell r="D639">
            <v>0</v>
          </cell>
          <cell r="E639">
            <v>0</v>
          </cell>
          <cell r="F639">
            <v>0</v>
          </cell>
          <cell r="G639">
            <v>0</v>
          </cell>
          <cell r="I639" t="str">
            <v>93-250</v>
          </cell>
          <cell r="K639">
            <v>21166218791.220001</v>
          </cell>
          <cell r="L639">
            <v>0</v>
          </cell>
          <cell r="M639">
            <v>0</v>
          </cell>
          <cell r="N639">
            <v>0</v>
          </cell>
          <cell r="O639">
            <v>21166218791.220001</v>
          </cell>
        </row>
        <row r="640">
          <cell r="A640" t="str">
            <v>91-201</v>
          </cell>
          <cell r="C640">
            <v>0</v>
          </cell>
          <cell r="D640">
            <v>0</v>
          </cell>
          <cell r="E640">
            <v>0</v>
          </cell>
          <cell r="F640">
            <v>0</v>
          </cell>
          <cell r="G640">
            <v>0</v>
          </cell>
          <cell r="I640" t="str">
            <v>93-300</v>
          </cell>
          <cell r="K640">
            <v>0</v>
          </cell>
          <cell r="L640">
            <v>0</v>
          </cell>
          <cell r="M640">
            <v>0</v>
          </cell>
          <cell r="N640">
            <v>0</v>
          </cell>
          <cell r="O640">
            <v>0</v>
          </cell>
        </row>
        <row r="641">
          <cell r="A641" t="str">
            <v>91-250</v>
          </cell>
          <cell r="C641">
            <v>149616543257.47</v>
          </cell>
          <cell r="D641">
            <v>0</v>
          </cell>
          <cell r="E641">
            <v>0</v>
          </cell>
          <cell r="F641">
            <v>0</v>
          </cell>
          <cell r="G641">
            <v>149616543257.47</v>
          </cell>
          <cell r="I641" t="str">
            <v>93-500</v>
          </cell>
          <cell r="K641">
            <v>360835500</v>
          </cell>
          <cell r="L641">
            <v>0</v>
          </cell>
          <cell r="M641">
            <v>0</v>
          </cell>
          <cell r="N641">
            <v>0</v>
          </cell>
          <cell r="O641">
            <v>360835500</v>
          </cell>
        </row>
        <row r="642">
          <cell r="A642" t="str">
            <v>91-300</v>
          </cell>
          <cell r="C642">
            <v>0</v>
          </cell>
          <cell r="D642">
            <v>0</v>
          </cell>
          <cell r="E642">
            <v>0</v>
          </cell>
          <cell r="F642">
            <v>0</v>
          </cell>
          <cell r="G642">
            <v>0</v>
          </cell>
          <cell r="I642" t="str">
            <v>93-600</v>
          </cell>
          <cell r="K642">
            <v>55659388038.339996</v>
          </cell>
          <cell r="L642">
            <v>0</v>
          </cell>
          <cell r="M642">
            <v>0</v>
          </cell>
          <cell r="N642">
            <v>0</v>
          </cell>
          <cell r="O642">
            <v>55659388038.339996</v>
          </cell>
        </row>
        <row r="643">
          <cell r="I643" t="str">
            <v>93-515</v>
          </cell>
          <cell r="J643" t="str">
            <v>*</v>
          </cell>
          <cell r="K643">
            <v>55529242630.720001</v>
          </cell>
          <cell r="L643">
            <v>0</v>
          </cell>
          <cell r="M643">
            <v>0</v>
          </cell>
          <cell r="N643">
            <v>0</v>
          </cell>
          <cell r="O643">
            <v>55529242630.720001</v>
          </cell>
        </row>
        <row r="644">
          <cell r="A644" t="str">
            <v>92-600</v>
          </cell>
          <cell r="B644" t="str">
            <v>*</v>
          </cell>
          <cell r="C644">
            <v>0</v>
          </cell>
          <cell r="D644">
            <v>0</v>
          </cell>
          <cell r="E644">
            <v>0</v>
          </cell>
          <cell r="F644">
            <v>0</v>
          </cell>
          <cell r="G644">
            <v>0</v>
          </cell>
          <cell r="I644" t="str">
            <v>93-516</v>
          </cell>
          <cell r="J644" t="str">
            <v>*</v>
          </cell>
          <cell r="K644">
            <v>122022420648.14</v>
          </cell>
          <cell r="L644">
            <v>0</v>
          </cell>
          <cell r="M644">
            <v>0</v>
          </cell>
          <cell r="N644">
            <v>0</v>
          </cell>
          <cell r="O644">
            <v>122022420648.14</v>
          </cell>
        </row>
        <row r="645">
          <cell r="A645" t="str">
            <v>92-750</v>
          </cell>
          <cell r="C645">
            <v>0</v>
          </cell>
          <cell r="D645">
            <v>0</v>
          </cell>
          <cell r="E645">
            <v>0</v>
          </cell>
          <cell r="F645">
            <v>0</v>
          </cell>
          <cell r="G645">
            <v>0</v>
          </cell>
        </row>
        <row r="646">
          <cell r="I646" t="str">
            <v>97-981</v>
          </cell>
          <cell r="J646" t="str">
            <v>*</v>
          </cell>
          <cell r="K646">
            <v>384375</v>
          </cell>
          <cell r="L646">
            <v>0</v>
          </cell>
          <cell r="M646">
            <v>0</v>
          </cell>
          <cell r="N646">
            <v>0</v>
          </cell>
          <cell r="O646">
            <v>384375</v>
          </cell>
        </row>
        <row r="647">
          <cell r="A647" t="str">
            <v>93-050</v>
          </cell>
          <cell r="B647" t="str">
            <v>*</v>
          </cell>
          <cell r="C647">
            <v>291649188491.85999</v>
          </cell>
          <cell r="D647">
            <v>0</v>
          </cell>
          <cell r="E647">
            <v>0</v>
          </cell>
          <cell r="F647">
            <v>0</v>
          </cell>
          <cell r="G647">
            <v>291649188491.85999</v>
          </cell>
          <cell r="I647" t="str">
            <v>97-992</v>
          </cell>
          <cell r="J647" t="str">
            <v>*</v>
          </cell>
          <cell r="K647">
            <v>384375</v>
          </cell>
          <cell r="L647">
            <v>0</v>
          </cell>
          <cell r="M647">
            <v>0</v>
          </cell>
          <cell r="N647">
            <v>0</v>
          </cell>
          <cell r="O647">
            <v>384375</v>
          </cell>
        </row>
        <row r="648">
          <cell r="A648" t="str">
            <v>93-150</v>
          </cell>
          <cell r="B648" t="str">
            <v>*</v>
          </cell>
          <cell r="C648">
            <v>119139857711.99001</v>
          </cell>
          <cell r="D648">
            <v>0</v>
          </cell>
          <cell r="E648">
            <v>0</v>
          </cell>
          <cell r="F648">
            <v>0</v>
          </cell>
          <cell r="G648">
            <v>119139857711.99001</v>
          </cell>
        </row>
        <row r="649">
          <cell r="A649" t="str">
            <v>93-200</v>
          </cell>
          <cell r="C649">
            <v>28403006129.369999</v>
          </cell>
          <cell r="D649">
            <v>0</v>
          </cell>
          <cell r="E649">
            <v>0</v>
          </cell>
          <cell r="F649">
            <v>0</v>
          </cell>
          <cell r="G649">
            <v>28403006129.369999</v>
          </cell>
          <cell r="I649" t="str">
            <v>94-700</v>
          </cell>
          <cell r="J649" t="str">
            <v>*</v>
          </cell>
          <cell r="K649">
            <v>0</v>
          </cell>
          <cell r="L649">
            <v>0</v>
          </cell>
          <cell r="M649">
            <v>0</v>
          </cell>
          <cell r="N649">
            <v>0</v>
          </cell>
          <cell r="O649">
            <v>0</v>
          </cell>
        </row>
        <row r="650">
          <cell r="A650" t="str">
            <v>93-250</v>
          </cell>
          <cell r="C650">
            <v>21641308373.810001</v>
          </cell>
          <cell r="D650">
            <v>0</v>
          </cell>
          <cell r="E650">
            <v>0</v>
          </cell>
          <cell r="F650">
            <v>0</v>
          </cell>
          <cell r="G650">
            <v>21641308373.810001</v>
          </cell>
          <cell r="I650" t="str">
            <v>94-750</v>
          </cell>
          <cell r="J650" t="str">
            <v>*</v>
          </cell>
          <cell r="K650">
            <v>5867851604.8699999</v>
          </cell>
          <cell r="L650">
            <v>0</v>
          </cell>
          <cell r="M650">
            <v>0</v>
          </cell>
          <cell r="N650">
            <v>0</v>
          </cell>
          <cell r="O650">
            <v>5867851604.8699999</v>
          </cell>
        </row>
        <row r="651">
          <cell r="A651" t="str">
            <v>93-300</v>
          </cell>
          <cell r="C651">
            <v>8032218420.4799995</v>
          </cell>
          <cell r="D651">
            <v>0</v>
          </cell>
          <cell r="E651">
            <v>0</v>
          </cell>
          <cell r="F651">
            <v>0</v>
          </cell>
          <cell r="G651">
            <v>8032218420.4799995</v>
          </cell>
        </row>
        <row r="652">
          <cell r="A652" t="str">
            <v>93-500</v>
          </cell>
          <cell r="C652">
            <v>360835500</v>
          </cell>
          <cell r="D652">
            <v>0</v>
          </cell>
          <cell r="E652">
            <v>0</v>
          </cell>
          <cell r="F652">
            <v>0</v>
          </cell>
          <cell r="G652">
            <v>360835500</v>
          </cell>
          <cell r="I652" t="str">
            <v>99-999</v>
          </cell>
          <cell r="J652" t="str">
            <v>*</v>
          </cell>
          <cell r="K652">
            <v>63607556.289999999</v>
          </cell>
          <cell r="L652">
            <v>0</v>
          </cell>
          <cell r="M652">
            <v>0</v>
          </cell>
          <cell r="N652">
            <v>0</v>
          </cell>
          <cell r="O652">
            <v>63607556.289999999</v>
          </cell>
        </row>
        <row r="653">
          <cell r="A653" t="str">
            <v>93-600</v>
          </cell>
          <cell r="C653">
            <v>60702489288.330002</v>
          </cell>
          <cell r="D653">
            <v>0</v>
          </cell>
          <cell r="E653">
            <v>0</v>
          </cell>
          <cell r="F653">
            <v>0</v>
          </cell>
          <cell r="G653">
            <v>60702489288.330002</v>
          </cell>
        </row>
        <row r="654">
          <cell r="A654" t="str">
            <v>93-515</v>
          </cell>
          <cell r="B654" t="str">
            <v>*</v>
          </cell>
          <cell r="C654">
            <v>60571983880.690002</v>
          </cell>
          <cell r="D654">
            <v>0</v>
          </cell>
          <cell r="E654">
            <v>0</v>
          </cell>
          <cell r="F654">
            <v>0</v>
          </cell>
          <cell r="G654">
            <v>60571983880.690002</v>
          </cell>
        </row>
        <row r="655">
          <cell r="A655" t="str">
            <v>93-516</v>
          </cell>
          <cell r="B655" t="str">
            <v>*</v>
          </cell>
          <cell r="C655">
            <v>111936578149.17999</v>
          </cell>
          <cell r="D655">
            <v>0</v>
          </cell>
          <cell r="E655">
            <v>0</v>
          </cell>
          <cell r="F655">
            <v>0</v>
          </cell>
          <cell r="G655">
            <v>111936578149.17999</v>
          </cell>
        </row>
        <row r="657">
          <cell r="A657" t="str">
            <v>94-600</v>
          </cell>
          <cell r="B657" t="str">
            <v>*</v>
          </cell>
          <cell r="C657">
            <v>0</v>
          </cell>
          <cell r="D657">
            <v>0</v>
          </cell>
          <cell r="E657">
            <v>0</v>
          </cell>
          <cell r="F657">
            <v>0</v>
          </cell>
          <cell r="G657">
            <v>0</v>
          </cell>
        </row>
        <row r="658">
          <cell r="A658" t="str">
            <v>94-650</v>
          </cell>
          <cell r="B658" t="str">
            <v>*</v>
          </cell>
          <cell r="C658">
            <v>0</v>
          </cell>
          <cell r="D658">
            <v>0</v>
          </cell>
          <cell r="E658">
            <v>0</v>
          </cell>
          <cell r="F658">
            <v>0</v>
          </cell>
          <cell r="G658">
            <v>0</v>
          </cell>
        </row>
        <row r="659">
          <cell r="A659" t="str">
            <v>94-750</v>
          </cell>
          <cell r="B659" t="str">
            <v>*</v>
          </cell>
          <cell r="C659">
            <v>5867851604.8699999</v>
          </cell>
          <cell r="D659">
            <v>0</v>
          </cell>
          <cell r="E659">
            <v>0</v>
          </cell>
          <cell r="F659">
            <v>0</v>
          </cell>
          <cell r="G659">
            <v>5867851604.8699999</v>
          </cell>
        </row>
        <row r="661">
          <cell r="A661" t="str">
            <v>97-981</v>
          </cell>
          <cell r="B661" t="str">
            <v>*</v>
          </cell>
          <cell r="C661">
            <v>384375</v>
          </cell>
          <cell r="D661">
            <v>0</v>
          </cell>
          <cell r="E661">
            <v>0</v>
          </cell>
          <cell r="F661">
            <v>0</v>
          </cell>
          <cell r="G661">
            <v>384375</v>
          </cell>
        </row>
        <row r="662">
          <cell r="A662" t="str">
            <v>97-992</v>
          </cell>
          <cell r="B662" t="str">
            <v>*</v>
          </cell>
          <cell r="C662">
            <v>384375</v>
          </cell>
          <cell r="D662">
            <v>0</v>
          </cell>
          <cell r="E662">
            <v>0</v>
          </cell>
          <cell r="F662">
            <v>0</v>
          </cell>
          <cell r="G662">
            <v>384375</v>
          </cell>
        </row>
        <row r="664">
          <cell r="A664" t="str">
            <v>99-999</v>
          </cell>
          <cell r="B664" t="str">
            <v>*</v>
          </cell>
          <cell r="C664">
            <v>63427239.18</v>
          </cell>
          <cell r="D664">
            <v>0</v>
          </cell>
          <cell r="E664">
            <v>0</v>
          </cell>
          <cell r="F664">
            <v>0</v>
          </cell>
          <cell r="G664">
            <v>63427239.18</v>
          </cell>
        </row>
        <row r="666">
          <cell r="A666" t="str">
            <v>OFF BS</v>
          </cell>
          <cell r="C666">
            <v>1333118883602.26</v>
          </cell>
          <cell r="D666">
            <v>-476836106.14999998</v>
          </cell>
          <cell r="E666">
            <v>0</v>
          </cell>
          <cell r="F666">
            <v>-476836106.14999998</v>
          </cell>
          <cell r="G666">
            <v>1332642047496.1101</v>
          </cell>
          <cell r="I666" t="str">
            <v>OFF BS</v>
          </cell>
          <cell r="K666">
            <v>1333119064274.5103</v>
          </cell>
          <cell r="L666">
            <v>-476836106.14999998</v>
          </cell>
          <cell r="M666">
            <v>0</v>
          </cell>
          <cell r="N666">
            <v>-476836106.14999998</v>
          </cell>
          <cell r="O666">
            <v>1332642228168.3604</v>
          </cell>
        </row>
        <row r="668">
          <cell r="A668" t="str">
            <v>OFF BS DIFF</v>
          </cell>
          <cell r="C668">
            <v>180672.25024414063</v>
          </cell>
          <cell r="D668">
            <v>0</v>
          </cell>
          <cell r="E668">
            <v>0</v>
          </cell>
          <cell r="F668">
            <v>0</v>
          </cell>
          <cell r="G668">
            <v>180672.25024414063</v>
          </cell>
          <cell r="I668" t="str">
            <v>OFF BS DIFF</v>
          </cell>
          <cell r="K668">
            <v>0</v>
          </cell>
          <cell r="L668">
            <v>0</v>
          </cell>
          <cell r="M668">
            <v>0</v>
          </cell>
          <cell r="N668">
            <v>0</v>
          </cell>
          <cell r="O668">
            <v>0</v>
          </cell>
        </row>
        <row r="670">
          <cell r="A670" t="str">
            <v>TOTAL</v>
          </cell>
          <cell r="C670">
            <v>1333119064274.5103</v>
          </cell>
          <cell r="D670">
            <v>-476836106.14999998</v>
          </cell>
          <cell r="E670">
            <v>0</v>
          </cell>
          <cell r="F670">
            <v>-476836106.14999998</v>
          </cell>
          <cell r="G670">
            <v>1332642228168.3604</v>
          </cell>
          <cell r="I670" t="str">
            <v>TOTAL</v>
          </cell>
          <cell r="K670">
            <v>1333119064274.5103</v>
          </cell>
          <cell r="L670">
            <v>-476836106.14999998</v>
          </cell>
          <cell r="M670">
            <v>0</v>
          </cell>
          <cell r="N670">
            <v>-476836106.14999998</v>
          </cell>
          <cell r="O670">
            <v>1332642228168.3604</v>
          </cell>
        </row>
        <row r="672">
          <cell r="A672" t="str">
            <v>G-TOTAL</v>
          </cell>
          <cell r="C672">
            <v>3489990833926.5303</v>
          </cell>
          <cell r="D672">
            <v>-4340174714.1299992</v>
          </cell>
          <cell r="E672">
            <v>-1686578863.95</v>
          </cell>
          <cell r="F672">
            <v>-6026753578.079999</v>
          </cell>
          <cell r="G672">
            <v>3483964080348.4502</v>
          </cell>
          <cell r="I672" t="str">
            <v>G-TOTAL</v>
          </cell>
          <cell r="K672">
            <v>3489990833926.5303</v>
          </cell>
          <cell r="L672">
            <v>-4340174714.1300001</v>
          </cell>
          <cell r="M672">
            <v>-1686578863.95</v>
          </cell>
          <cell r="N672">
            <v>-6026753578.0799999</v>
          </cell>
          <cell r="O672">
            <v>3483964080348.4502</v>
          </cell>
        </row>
      </sheetData>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Check"/>
      <sheetName val="Sarecen Summary Reports"/>
      <sheetName val="FIN - IS"/>
      <sheetName val="IS DETAILS"/>
      <sheetName val="Phase 1 - Profit &amp; Loss "/>
      <sheetName val="Phase 2 - Balance Sheet"/>
      <sheetName val="TB - Mapping"/>
      <sheetName val="IFRS 9 Adj, Derivatives &amp; FA"/>
      <sheetName val="PL ADJ#"/>
      <sheetName val="P&amp;L Adj"/>
      <sheetName val="FIN - BS"/>
      <sheetName val="Investment"/>
      <sheetName val="BS DETAILS"/>
      <sheetName val="BS Adj"/>
      <sheetName val="ICP - P&amp;L-BS"/>
      <sheetName val="Phase 4 - Equity Movt"/>
      <sheetName val="CHECK1"/>
      <sheetName val="Validations"/>
      <sheetName val="Equity Calc"/>
      <sheetName val="Change in Equity"/>
      <sheetName val="ASSET - SABB"/>
      <sheetName val="LIAB - SABB"/>
      <sheetName val="TB - Mapping#"/>
      <sheetName val="ADJ - SABB"/>
      <sheetName val="SABB"/>
      <sheetName val="BS ADJ ACCR"/>
      <sheetName val="Assets"/>
      <sheetName val="Liabilities"/>
      <sheetName val="BSP-GRCA"/>
      <sheetName val="Sheet1"/>
      <sheetName val="Sheet2"/>
      <sheetName val="Validation"/>
    </sheetNames>
    <sheetDataSet>
      <sheetData sheetId="0"/>
      <sheetData sheetId="1"/>
      <sheetData sheetId="2"/>
      <sheetData sheetId="3"/>
      <sheetData sheetId="4">
        <row r="1">
          <cell r="A1" t="str">
            <v>SABB</v>
          </cell>
        </row>
      </sheetData>
      <sheetData sheetId="5">
        <row r="1">
          <cell r="A1" t="str">
            <v>GRCA Consolidated Profit &amp; Loss - SABB - Upload template</v>
          </cell>
        </row>
      </sheetData>
      <sheetData sheetId="6">
        <row r="1">
          <cell r="A1" t="str">
            <v>GRCA Consolidated Balance Sheet - SABB - Upload template</v>
          </cell>
        </row>
      </sheetData>
      <sheetData sheetId="7">
        <row r="2">
          <cell r="C2" t="str">
            <v>Old BSP</v>
          </cell>
        </row>
        <row r="12">
          <cell r="C12" t="str">
            <v>03-360</v>
          </cell>
          <cell r="D12">
            <v>0</v>
          </cell>
          <cell r="E12" t="str">
            <v>TREASURY BILLS &amp; OTH ELIG BILLS</v>
          </cell>
        </row>
        <row r="13">
          <cell r="C13" t="str">
            <v>03-400</v>
          </cell>
          <cell r="D13">
            <v>0</v>
          </cell>
          <cell r="E13" t="str">
            <v>TREASURY BILLS &amp; OTH ELIG BILLS</v>
          </cell>
        </row>
        <row r="14">
          <cell r="C14" t="str">
            <v>03-400</v>
          </cell>
          <cell r="D14">
            <v>0</v>
          </cell>
          <cell r="E14" t="str">
            <v>TREASURY BILLS &amp; OTH ELIG BILLS</v>
          </cell>
        </row>
        <row r="15">
          <cell r="C15" t="str">
            <v>06-211</v>
          </cell>
          <cell r="D15">
            <v>500000000</v>
          </cell>
          <cell r="E15" t="str">
            <v>LOANS TO BANKS</v>
          </cell>
        </row>
        <row r="16">
          <cell r="C16" t="str">
            <v>06-213</v>
          </cell>
          <cell r="D16">
            <v>0</v>
          </cell>
          <cell r="E16" t="str">
            <v>LOANS TO BANKS</v>
          </cell>
        </row>
        <row r="242">
          <cell r="C242" t="str">
            <v>32-240</v>
          </cell>
          <cell r="D242">
            <v>1820.25</v>
          </cell>
          <cell r="E242" t="str">
            <v>OTHER ACCTS - REPAYABLE ON DEMAND</v>
          </cell>
        </row>
      </sheetData>
      <sheetData sheetId="8"/>
      <sheetData sheetId="9"/>
      <sheetData sheetId="10"/>
      <sheetData sheetId="11"/>
      <sheetData sheetId="12"/>
      <sheetData sheetId="13">
        <row r="4">
          <cell r="H4" t="str">
            <v>ARECO</v>
          </cell>
        </row>
      </sheetData>
      <sheetData sheetId="14">
        <row r="1">
          <cell r="G1" t="str">
            <v>Liablities</v>
          </cell>
        </row>
      </sheetData>
      <sheetData sheetId="15"/>
      <sheetData sheetId="16"/>
      <sheetData sheetId="17"/>
      <sheetData sheetId="18"/>
      <sheetData sheetId="19"/>
      <sheetData sheetId="20"/>
      <sheetData sheetId="21"/>
      <sheetData sheetId="22"/>
      <sheetData sheetId="23"/>
      <sheetData sheetId="24"/>
      <sheetData sheetId="25">
        <row r="1">
          <cell r="A1" t="str">
            <v>BALANCE SHEET INPUT AREA - SABB</v>
          </cell>
        </row>
      </sheetData>
      <sheetData sheetId="26"/>
      <sheetData sheetId="27"/>
      <sheetData sheetId="28"/>
      <sheetData sheetId="29"/>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Macro1"/>
    </sheetNames>
    <sheetDataSet>
      <sheetData sheetId="0" refreshError="1"/>
      <sheetData sheetId="1" refreshError="1">
        <row r="45">
          <cell r="A45"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 val="October Rates"/>
      <sheetName val="Sheet2"/>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 val="INTL OPS"/>
      <sheetName val="FCD"/>
      <sheetName val="UAE Central Bank"/>
      <sheetName val="Bloomrates"/>
      <sheetName val="Swap Values"/>
      <sheetName val="FX Rate"/>
      <sheetName val="Recon&amp;Notes"/>
    </sheetNames>
    <sheetDataSet>
      <sheetData sheetId="0" refreshError="1">
        <row r="5">
          <cell r="A5" t="str">
            <v>A/C No:</v>
          </cell>
          <cell r="B5" t="str">
            <v>Name</v>
          </cell>
          <cell r="C5" t="str">
            <v>CCY</v>
          </cell>
          <cell r="D5" t="str">
            <v>Fxd/ Flt</v>
          </cell>
          <cell r="E5" t="str">
            <v>Classification</v>
          </cell>
          <cell r="F5" t="str">
            <v>Interest Fixed/ Current Setting</v>
          </cell>
          <cell r="G5" t="str">
            <v>Last Rate Setting</v>
          </cell>
          <cell r="H5" t="str">
            <v>Next Rate Setting &amp;/or Coupon Payment Date</v>
          </cell>
          <cell r="I5" t="str">
            <v>No of Coupon Payments per Year</v>
          </cell>
          <cell r="J5" t="str">
            <v>Name</v>
          </cell>
          <cell r="K5" t="str">
            <v>Maturity Date</v>
          </cell>
          <cell r="L5" t="str">
            <v>Issue Date</v>
          </cell>
          <cell r="M5" t="str">
            <v>Date Purchased</v>
          </cell>
          <cell r="N5" t="str">
            <v>Date Sold/ Redeemed</v>
          </cell>
          <cell r="O5" t="str">
            <v>Maturity Date</v>
          </cell>
          <cell r="P5" t="str">
            <v>Primary/ Secondary</v>
          </cell>
          <cell r="Q5" t="str">
            <v>Purchase Nominal Value</v>
          </cell>
          <cell r="R5" t="str">
            <v>Purchase Price</v>
          </cell>
          <cell r="S5" t="str">
            <v>Discount Prem</v>
          </cell>
          <cell r="T5" t="str">
            <v>Cost Amount</v>
          </cell>
          <cell r="U5" t="str">
            <v>Accrued Interest Purchased</v>
          </cell>
          <cell r="V5" t="str">
            <v>Sale Price Nominal Value</v>
          </cell>
          <cell r="W5" t="str">
            <v xml:space="preserve">Provision </v>
          </cell>
          <cell r="X5" t="str">
            <v>Provision in USD</v>
          </cell>
          <cell r="Y5" t="str">
            <v>Book Value ( Nominal Less Discount remaining &amp; Provision</v>
          </cell>
          <cell r="Z5" t="str">
            <v>Book Value as a price</v>
          </cell>
          <cell r="AA5" t="str">
            <v>Nonimal Value in USD</v>
          </cell>
          <cell r="AB5" t="str">
            <v>Cost Price including Disc/Prem inUSD</v>
          </cell>
          <cell r="AC5" t="str">
            <v>Book Value in USD</v>
          </cell>
          <cell r="AD5" t="str">
            <v>Bloomberg Current Price</v>
          </cell>
          <cell r="AE5" t="str">
            <v>Current Price</v>
          </cell>
          <cell r="AF5" t="str">
            <v>Current Market Value</v>
          </cell>
          <cell r="AG5" t="str">
            <v>Current Market Value in USD</v>
          </cell>
          <cell r="AH5" t="str">
            <v>Variation in Value against Book Value</v>
          </cell>
          <cell r="AI5" t="str">
            <v>Variation in Value against Book ValueIN USD</v>
          </cell>
          <cell r="AJ5" t="str">
            <v>Remaining Discount/ Premium Previous</v>
          </cell>
          <cell r="AK5" t="str">
            <v>Remaining Discount/ Premium Current</v>
          </cell>
          <cell r="AL5" t="str">
            <v>Transfer this Month</v>
          </cell>
          <cell r="AM5" t="str">
            <v>Remaining Discount/ Premium Previous USD</v>
          </cell>
          <cell r="AN5" t="str">
            <v>Remaining Discount/ Premium Current USD</v>
          </cell>
          <cell r="AO5" t="str">
            <v>Transfer this month in USD</v>
          </cell>
          <cell r="AP5" t="str">
            <v>IRS Name</v>
          </cell>
          <cell r="AQ5" t="str">
            <v>IRS Principle Value</v>
          </cell>
          <cell r="AR5" t="str">
            <v>IRS Ac No</v>
          </cell>
          <cell r="AS5" t="str">
            <v>IRS  Counter Party</v>
          </cell>
          <cell r="AT5" t="str">
            <v>IRS Ticker</v>
          </cell>
          <cell r="AU5" t="str">
            <v>Maturity</v>
          </cell>
          <cell r="AV5" t="str">
            <v>Swap valuation as a price</v>
          </cell>
          <cell r="AW5" t="str">
            <v>IRS Bloomberg current values</v>
          </cell>
          <cell r="AX5" t="str">
            <v>IRS Limit USD</v>
          </cell>
          <cell r="AY5" t="str">
            <v>IRS Current Value in USD</v>
          </cell>
          <cell r="AZ5" t="str">
            <v>LIMIT EXCESS</v>
          </cell>
          <cell r="BA5" t="str">
            <v>Unrecognised Revaluation to date</v>
          </cell>
          <cell r="BB5" t="str">
            <v>Current Unrecognised Revaluation in USD</v>
          </cell>
          <cell r="BC5" t="str">
            <v>Net Price of Bond &amp; Swap</v>
          </cell>
          <cell r="BD5" t="str">
            <v>Amount taken to P/L on Sale</v>
          </cell>
          <cell r="BE5" t="str">
            <v>Held By Corporate / Treasury</v>
          </cell>
          <cell r="BF5" t="str">
            <v>Date Of Last Sanction</v>
          </cell>
          <cell r="BG5" t="str">
            <v>Stan &amp; Poors</v>
          </cell>
          <cell r="BH5" t="str">
            <v>Moody's</v>
          </cell>
          <cell r="BI5" t="str">
            <v>Margin Above Libor</v>
          </cell>
          <cell r="BJ5" t="str">
            <v>Discount as yeild</v>
          </cell>
          <cell r="BK5" t="str">
            <v>All in Yeild</v>
          </cell>
          <cell r="BL5" t="str">
            <v>Funding Cost</v>
          </cell>
          <cell r="BM5" t="str">
            <v>USD Value as at 1.1.01</v>
          </cell>
          <cell r="BN5" t="str">
            <v>Reconciliation in CCY</v>
          </cell>
          <cell r="BO5" t="str">
            <v>Echange Rate</v>
          </cell>
          <cell r="BP5" t="str">
            <v>No Days from Purchase to Maturity</v>
          </cell>
          <cell r="BQ5" t="str">
            <v>No of Days to Run</v>
          </cell>
          <cell r="BR5" t="str">
            <v>Before 1.1.01</v>
          </cell>
          <cell r="BS5" t="str">
            <v>Account No</v>
          </cell>
          <cell r="BT5" t="str">
            <v>Amount to Post</v>
          </cell>
          <cell r="BU5" t="str">
            <v>Value Date</v>
          </cell>
          <cell r="BV5" t="str">
            <v>Narrative</v>
          </cell>
          <cell r="BW5" t="str">
            <v>Account No</v>
          </cell>
          <cell r="BX5" t="str">
            <v>Amount to Post</v>
          </cell>
          <cell r="BY5" t="str">
            <v>Value Date</v>
          </cell>
          <cell r="BZ5" t="str">
            <v>Narrative</v>
          </cell>
          <cell r="CA5" t="str">
            <v>Account No</v>
          </cell>
          <cell r="CB5" t="str">
            <v>Amount to Post</v>
          </cell>
          <cell r="CC5" t="str">
            <v>Value Date</v>
          </cell>
          <cell r="CD5" t="str">
            <v>Narrative</v>
          </cell>
          <cell r="CE5" t="str">
            <v>Account No</v>
          </cell>
          <cell r="CF5" t="str">
            <v>Amount to Post</v>
          </cell>
          <cell r="CG5" t="str">
            <v>Value Date</v>
          </cell>
          <cell r="CH5" t="str">
            <v>Narrative</v>
          </cell>
          <cell r="CI5" t="str">
            <v>Account No</v>
          </cell>
          <cell r="CJ5" t="str">
            <v>Amount to Post</v>
          </cell>
          <cell r="CK5" t="str">
            <v>Value Date</v>
          </cell>
          <cell r="CL5" t="str">
            <v>Narrative</v>
          </cell>
          <cell r="CM5" t="str">
            <v>Account No</v>
          </cell>
          <cell r="CN5" t="str">
            <v>Amount to Post</v>
          </cell>
          <cell r="CO5" t="str">
            <v>Value Date</v>
          </cell>
          <cell r="CP5" t="str">
            <v>Narrative</v>
          </cell>
          <cell r="CQ5" t="str">
            <v>Out Right IRS Values Last Month</v>
          </cell>
          <cell r="CR5" t="str">
            <v>Account No</v>
          </cell>
          <cell r="CS5" t="str">
            <v>Amount to Post</v>
          </cell>
          <cell r="CT5" t="str">
            <v>Value Date</v>
          </cell>
          <cell r="CU5" t="str">
            <v>Narrative</v>
          </cell>
          <cell r="CV5" t="str">
            <v>Account No</v>
          </cell>
          <cell r="CW5" t="str">
            <v>Amount to Post</v>
          </cell>
          <cell r="CX5" t="str">
            <v>Value Date</v>
          </cell>
          <cell r="CY5" t="str">
            <v>Narrative</v>
          </cell>
        </row>
        <row r="6">
          <cell r="A6">
            <v>28977</v>
          </cell>
          <cell r="B6" t="str">
            <v>Innogy PLC</v>
          </cell>
          <cell r="C6" t="str">
            <v>GBP</v>
          </cell>
          <cell r="D6" t="str">
            <v>FXD</v>
          </cell>
          <cell r="E6" t="str">
            <v>AFS</v>
          </cell>
          <cell r="F6">
            <v>8.375</v>
          </cell>
          <cell r="H6" t="str">
            <v>02/08/2005</v>
          </cell>
          <cell r="I6">
            <v>1</v>
          </cell>
          <cell r="J6" t="str">
            <v>INNOGY PLC</v>
          </cell>
          <cell r="K6" t="str">
            <v>02/08/2006</v>
          </cell>
          <cell r="L6" t="str">
            <v>02/08/1996</v>
          </cell>
          <cell r="M6">
            <v>35333</v>
          </cell>
          <cell r="O6">
            <v>38931</v>
          </cell>
          <cell r="P6" t="str">
            <v>Secondary</v>
          </cell>
          <cell r="Q6">
            <v>5000000</v>
          </cell>
          <cell r="R6">
            <v>100</v>
          </cell>
          <cell r="S6">
            <v>0</v>
          </cell>
          <cell r="T6">
            <v>5000000</v>
          </cell>
          <cell r="Y6">
            <v>5000000</v>
          </cell>
          <cell r="Z6">
            <v>1</v>
          </cell>
          <cell r="AA6">
            <v>9045500</v>
          </cell>
          <cell r="AB6">
            <v>9045500</v>
          </cell>
          <cell r="AC6">
            <v>9045500</v>
          </cell>
          <cell r="AD6">
            <v>105.03</v>
          </cell>
          <cell r="AE6">
            <v>105.03</v>
          </cell>
          <cell r="AF6">
            <v>5251500</v>
          </cell>
          <cell r="AG6">
            <v>9500488.6500000004</v>
          </cell>
          <cell r="AH6">
            <v>251500</v>
          </cell>
          <cell r="AI6">
            <v>454988.64999999997</v>
          </cell>
          <cell r="AN6">
            <v>0</v>
          </cell>
          <cell r="AO6">
            <v>0</v>
          </cell>
          <cell r="AP6" t="str">
            <v>BARCF</v>
          </cell>
          <cell r="AQ6">
            <v>5000000</v>
          </cell>
          <cell r="AR6">
            <v>27882</v>
          </cell>
          <cell r="AS6" t="str">
            <v>Barclays Bank</v>
          </cell>
          <cell r="AT6" t="str">
            <v>/BARCF8.375 Corp</v>
          </cell>
          <cell r="AU6" t="str">
            <v>02/08/2006</v>
          </cell>
          <cell r="AV6">
            <v>0</v>
          </cell>
          <cell r="AW6">
            <v>-252053.88</v>
          </cell>
          <cell r="AX6">
            <v>-1538000</v>
          </cell>
          <cell r="AY6">
            <v>-455990.67430800002</v>
          </cell>
          <cell r="AZ6">
            <v>0</v>
          </cell>
          <cell r="BA6">
            <v>-553.88</v>
          </cell>
          <cell r="BB6">
            <v>-1002.0243079999999</v>
          </cell>
          <cell r="BC6">
            <v>99.988922400000007</v>
          </cell>
          <cell r="BE6" t="str">
            <v>Corporate</v>
          </cell>
          <cell r="BF6">
            <v>36788</v>
          </cell>
          <cell r="BG6" t="str">
            <v>A-</v>
          </cell>
          <cell r="BH6" t="str">
            <v>WR</v>
          </cell>
          <cell r="BI6">
            <v>0.28000000000000003</v>
          </cell>
          <cell r="BJ6">
            <v>0</v>
          </cell>
          <cell r="BK6">
            <v>0.28000000000000003</v>
          </cell>
          <cell r="BL6">
            <v>8.0950000000000006</v>
          </cell>
          <cell r="BM6">
            <v>-86620</v>
          </cell>
          <cell r="BN6">
            <v>-251500</v>
          </cell>
          <cell r="BO6">
            <v>1.8090999999999999</v>
          </cell>
          <cell r="BP6">
            <v>3598</v>
          </cell>
          <cell r="BQ6">
            <v>671</v>
          </cell>
          <cell r="BS6" t="str">
            <v>032ST028977</v>
          </cell>
          <cell r="BT6">
            <v>-252053.88</v>
          </cell>
          <cell r="BV6" t="str">
            <v>IAS INT RISK</v>
          </cell>
          <cell r="BW6" t="str">
            <v>03QTU010000</v>
          </cell>
          <cell r="BX6">
            <v>252053.88</v>
          </cell>
          <cell r="BZ6" t="str">
            <v>Innogy PLC</v>
          </cell>
          <cell r="CA6" t="str">
            <v>036TB027882</v>
          </cell>
          <cell r="CB6">
            <v>252053.88</v>
          </cell>
          <cell r="CD6" t="str">
            <v>IAS REVAL</v>
          </cell>
          <cell r="CE6" t="str">
            <v>03QVB010000</v>
          </cell>
          <cell r="CF6">
            <v>-252053.88</v>
          </cell>
          <cell r="CH6" t="str">
            <v>/BARCF8.375 Corp</v>
          </cell>
          <cell r="CI6" t="str">
            <v>032ST028977</v>
          </cell>
          <cell r="CJ6">
            <v>553.88</v>
          </cell>
          <cell r="CL6" t="str">
            <v>Credit Risk Reval</v>
          </cell>
          <cell r="CM6" t="str">
            <v>03C13010000</v>
          </cell>
          <cell r="CN6">
            <v>-553.88</v>
          </cell>
          <cell r="CP6" t="str">
            <v>Innogy PLC</v>
          </cell>
        </row>
        <row r="7">
          <cell r="A7">
            <v>29006</v>
          </cell>
          <cell r="B7" t="str">
            <v>Anglian Water</v>
          </cell>
          <cell r="C7" t="str">
            <v>GBP</v>
          </cell>
          <cell r="D7" t="str">
            <v>FXD</v>
          </cell>
          <cell r="E7" t="str">
            <v>AFS</v>
          </cell>
          <cell r="F7">
            <v>8.25</v>
          </cell>
          <cell r="H7" t="str">
            <v>29/11/2004</v>
          </cell>
          <cell r="I7">
            <v>1</v>
          </cell>
          <cell r="J7" t="str">
            <v>ANGLIAN WATER SERV FIN</v>
          </cell>
          <cell r="K7" t="str">
            <v>29/11/2006</v>
          </cell>
          <cell r="L7" t="str">
            <v>29/11/1996</v>
          </cell>
          <cell r="M7">
            <v>36236</v>
          </cell>
          <cell r="O7">
            <v>39050</v>
          </cell>
          <cell r="P7" t="str">
            <v>Secondary</v>
          </cell>
          <cell r="Q7">
            <v>5000000</v>
          </cell>
          <cell r="R7">
            <v>100</v>
          </cell>
          <cell r="S7">
            <v>0</v>
          </cell>
          <cell r="T7">
            <v>5000000</v>
          </cell>
          <cell r="Y7">
            <v>5000000</v>
          </cell>
          <cell r="Z7">
            <v>1</v>
          </cell>
          <cell r="AA7">
            <v>9045500</v>
          </cell>
          <cell r="AB7">
            <v>9045500</v>
          </cell>
          <cell r="AC7">
            <v>9045500</v>
          </cell>
          <cell r="AD7">
            <v>105.89</v>
          </cell>
          <cell r="AE7">
            <v>105.89</v>
          </cell>
          <cell r="AF7">
            <v>5294500</v>
          </cell>
          <cell r="AG7">
            <v>9578279.9499999993</v>
          </cell>
          <cell r="AH7">
            <v>294500</v>
          </cell>
          <cell r="AI7">
            <v>532779.94999999995</v>
          </cell>
          <cell r="AN7">
            <v>0</v>
          </cell>
          <cell r="AO7">
            <v>0</v>
          </cell>
          <cell r="AP7" t="str">
            <v>CHASA</v>
          </cell>
          <cell r="AQ7">
            <v>5000000</v>
          </cell>
          <cell r="AR7">
            <v>27000</v>
          </cell>
          <cell r="AS7" t="str">
            <v>JP Morgan Chase</v>
          </cell>
          <cell r="AT7" t="str">
            <v>/CHASA8.25 Corp</v>
          </cell>
          <cell r="AU7" t="str">
            <v>29/11/2006</v>
          </cell>
          <cell r="AV7">
            <v>0</v>
          </cell>
          <cell r="AW7">
            <v>-252898.31</v>
          </cell>
          <cell r="AX7">
            <v>-1334000</v>
          </cell>
          <cell r="AY7">
            <v>-457518.33262099995</v>
          </cell>
          <cell r="AZ7">
            <v>0</v>
          </cell>
          <cell r="BA7">
            <v>41601.69</v>
          </cell>
          <cell r="BB7">
            <v>75261.617379000003</v>
          </cell>
          <cell r="BC7">
            <v>100.8320338</v>
          </cell>
          <cell r="BE7" t="str">
            <v>Corporate</v>
          </cell>
          <cell r="BF7">
            <v>36998</v>
          </cell>
          <cell r="BG7" t="str">
            <v>A-</v>
          </cell>
          <cell r="BH7" t="str">
            <v>A3</v>
          </cell>
          <cell r="BI7">
            <v>0.55000000000000004</v>
          </cell>
          <cell r="BJ7">
            <v>0</v>
          </cell>
          <cell r="BK7">
            <v>0.55000000000000004</v>
          </cell>
          <cell r="BL7">
            <v>7.7</v>
          </cell>
          <cell r="BM7">
            <v>8739</v>
          </cell>
          <cell r="BN7">
            <v>-294500</v>
          </cell>
          <cell r="BO7">
            <v>1.8090999999999999</v>
          </cell>
          <cell r="BP7">
            <v>2814</v>
          </cell>
          <cell r="BQ7">
            <v>790</v>
          </cell>
          <cell r="BS7" t="str">
            <v>032ST029006</v>
          </cell>
          <cell r="BT7">
            <v>-252898.31</v>
          </cell>
          <cell r="BV7" t="str">
            <v>IAS INT RISK</v>
          </cell>
          <cell r="BW7" t="str">
            <v>03QTU010000</v>
          </cell>
          <cell r="BX7">
            <v>252898.31</v>
          </cell>
          <cell r="BZ7" t="str">
            <v>Anglian Water</v>
          </cell>
          <cell r="CA7" t="str">
            <v>036TB027000</v>
          </cell>
          <cell r="CB7">
            <v>252898.31</v>
          </cell>
          <cell r="CD7" t="str">
            <v>IAS REVAL</v>
          </cell>
          <cell r="CE7" t="str">
            <v>03QVB010000</v>
          </cell>
          <cell r="CF7">
            <v>-252898.31</v>
          </cell>
          <cell r="CH7" t="str">
            <v>/CHASA8.25 Corp</v>
          </cell>
          <cell r="CI7" t="str">
            <v>032ST029006</v>
          </cell>
          <cell r="CJ7">
            <v>-41601.69</v>
          </cell>
          <cell r="CL7" t="str">
            <v>Credit Risk Reval</v>
          </cell>
          <cell r="CM7" t="str">
            <v>03C13010000</v>
          </cell>
          <cell r="CN7">
            <v>41601.69</v>
          </cell>
          <cell r="CP7" t="str">
            <v>Anglian Water</v>
          </cell>
        </row>
        <row r="8">
          <cell r="A8">
            <v>29046</v>
          </cell>
          <cell r="B8" t="str">
            <v>Daimler Chrysler</v>
          </cell>
          <cell r="C8" t="str">
            <v>GBP</v>
          </cell>
          <cell r="D8" t="str">
            <v>FXD</v>
          </cell>
          <cell r="E8" t="str">
            <v>AFS</v>
          </cell>
          <cell r="F8">
            <v>7.5</v>
          </cell>
          <cell r="H8" t="str">
            <v>07/12/2004</v>
          </cell>
          <cell r="I8">
            <v>1</v>
          </cell>
          <cell r="J8" t="str">
            <v>DAIMLERCHRYSLER NA HLDG</v>
          </cell>
          <cell r="K8" t="str">
            <v>07/12/2006</v>
          </cell>
          <cell r="L8" t="str">
            <v>18/01/2001</v>
          </cell>
          <cell r="M8">
            <v>36927</v>
          </cell>
          <cell r="O8">
            <v>39058</v>
          </cell>
          <cell r="P8" t="str">
            <v>Secondary</v>
          </cell>
          <cell r="Q8">
            <v>5000000</v>
          </cell>
          <cell r="R8">
            <v>101.56</v>
          </cell>
          <cell r="S8">
            <v>78000</v>
          </cell>
          <cell r="T8">
            <v>5078000</v>
          </cell>
          <cell r="Y8">
            <v>5029208.82</v>
          </cell>
          <cell r="Z8">
            <v>1.0058417640000001</v>
          </cell>
          <cell r="AA8">
            <v>9045500</v>
          </cell>
          <cell r="AB8">
            <v>9186609.7999999989</v>
          </cell>
          <cell r="AC8">
            <v>9098341.6762620006</v>
          </cell>
          <cell r="AD8">
            <v>104.221752</v>
          </cell>
          <cell r="AE8">
            <v>104.22</v>
          </cell>
          <cell r="AF8">
            <v>5211000</v>
          </cell>
          <cell r="AG8">
            <v>9427220.0999999996</v>
          </cell>
          <cell r="AH8">
            <v>181791.1799999997</v>
          </cell>
          <cell r="AI8">
            <v>328878.42373799946</v>
          </cell>
          <cell r="AJ8">
            <v>30306.9</v>
          </cell>
          <cell r="AK8">
            <v>29208.82</v>
          </cell>
          <cell r="AL8">
            <v>1098.0800000000017</v>
          </cell>
          <cell r="AM8">
            <v>54828.212789999998</v>
          </cell>
          <cell r="AN8">
            <v>52841.676262000001</v>
          </cell>
          <cell r="AO8">
            <v>1986.536528000003</v>
          </cell>
          <cell r="AY8">
            <v>0</v>
          </cell>
          <cell r="BA8">
            <v>181791.18</v>
          </cell>
          <cell r="BB8">
            <v>328878.42373799998</v>
          </cell>
          <cell r="BE8" t="str">
            <v>Corporate</v>
          </cell>
          <cell r="BF8">
            <v>36923</v>
          </cell>
          <cell r="BG8" t="str">
            <v>BBB</v>
          </cell>
          <cell r="BH8" t="str">
            <v>A3</v>
          </cell>
          <cell r="BI8">
            <v>0.42</v>
          </cell>
          <cell r="BJ8">
            <v>-0.26719849835757858</v>
          </cell>
          <cell r="BK8">
            <v>0.1528015016424214</v>
          </cell>
          <cell r="BL8">
            <v>7.08</v>
          </cell>
          <cell r="BN8">
            <v>-181791.18</v>
          </cell>
          <cell r="BO8">
            <v>1.8090999999999999</v>
          </cell>
          <cell r="BP8">
            <v>2131</v>
          </cell>
          <cell r="BQ8">
            <v>798</v>
          </cell>
          <cell r="BT8">
            <v>0</v>
          </cell>
          <cell r="BX8">
            <v>0</v>
          </cell>
          <cell r="CB8">
            <v>0</v>
          </cell>
          <cell r="CF8">
            <v>0</v>
          </cell>
          <cell r="CH8">
            <v>0</v>
          </cell>
          <cell r="CI8" t="str">
            <v>032ST029046</v>
          </cell>
          <cell r="CJ8">
            <v>-181791.18</v>
          </cell>
          <cell r="CL8" t="str">
            <v>Credit Risk Reval</v>
          </cell>
          <cell r="CM8" t="str">
            <v>03C13010000</v>
          </cell>
          <cell r="CN8">
            <v>181791.18</v>
          </cell>
          <cell r="CP8" t="str">
            <v>Daimler Chrysler</v>
          </cell>
          <cell r="CR8" t="str">
            <v>032SR029046</v>
          </cell>
          <cell r="CS8">
            <v>1098.0800000000017</v>
          </cell>
          <cell r="CU8" t="str">
            <v>Prem/ Disc Amortisation</v>
          </cell>
          <cell r="CV8" t="str">
            <v>03MSU010000</v>
          </cell>
          <cell r="CW8">
            <v>-1098.0800000000017</v>
          </cell>
          <cell r="CY8" t="str">
            <v>Daimler Chrysler</v>
          </cell>
        </row>
        <row r="10">
          <cell r="A10">
            <v>27878</v>
          </cell>
          <cell r="B10" t="str">
            <v>Barclays Bank Outright IRS</v>
          </cell>
          <cell r="C10" t="str">
            <v>GBP</v>
          </cell>
          <cell r="D10" t="str">
            <v>SWP</v>
          </cell>
          <cell r="E10" t="str">
            <v>TRD</v>
          </cell>
          <cell r="M10">
            <v>35737</v>
          </cell>
          <cell r="O10">
            <v>38915</v>
          </cell>
          <cell r="P10" t="str">
            <v>Secondary</v>
          </cell>
          <cell r="AC10">
            <v>0</v>
          </cell>
          <cell r="AG10">
            <v>0</v>
          </cell>
          <cell r="AP10" t="str">
            <v xml:space="preserve">BARCE </v>
          </cell>
          <cell r="AQ10">
            <v>5000000</v>
          </cell>
          <cell r="AR10">
            <v>27878</v>
          </cell>
          <cell r="AS10" t="str">
            <v>Barclays Bank</v>
          </cell>
          <cell r="AT10" t="str">
            <v>/BARCE8.75 Corp</v>
          </cell>
          <cell r="AU10" t="str">
            <v>17/07/2006</v>
          </cell>
          <cell r="AV10">
            <v>0</v>
          </cell>
          <cell r="AW10">
            <v>-267045.24</v>
          </cell>
          <cell r="AY10">
            <v>-483111.54368399997</v>
          </cell>
          <cell r="BA10">
            <v>-267045.24</v>
          </cell>
          <cell r="BB10">
            <v>-483111.54368399997</v>
          </cell>
          <cell r="BE10" t="str">
            <v>Corporate</v>
          </cell>
          <cell r="BF10">
            <v>36832</v>
          </cell>
          <cell r="BM10">
            <v>-77881</v>
          </cell>
          <cell r="BN10">
            <v>0</v>
          </cell>
          <cell r="BO10">
            <v>1.8090999999999999</v>
          </cell>
          <cell r="BP10">
            <v>3178</v>
          </cell>
          <cell r="BQ10">
            <v>655</v>
          </cell>
          <cell r="CQ10">
            <v>263653.87</v>
          </cell>
          <cell r="CR10" t="str">
            <v>036TB027878</v>
          </cell>
          <cell r="CS10">
            <v>3391.3699999999953</v>
          </cell>
          <cell r="CU10" t="str">
            <v>IAS REVALUATION</v>
          </cell>
          <cell r="CV10" t="str">
            <v>03QDS010000</v>
          </cell>
          <cell r="CW10">
            <v>-3391.3699999999953</v>
          </cell>
          <cell r="CY10" t="str">
            <v>Barclays Bank Outright IRS</v>
          </cell>
        </row>
        <row r="11">
          <cell r="C11" t="str">
            <v>GBP Total</v>
          </cell>
          <cell r="Q11">
            <v>15000000</v>
          </cell>
          <cell r="Y11">
            <v>15029208.82</v>
          </cell>
          <cell r="AA11">
            <v>27136500</v>
          </cell>
          <cell r="AB11">
            <v>27277609.799999997</v>
          </cell>
          <cell r="AC11">
            <v>27189341.676261999</v>
          </cell>
          <cell r="AF11">
            <v>15757000</v>
          </cell>
          <cell r="AG11">
            <v>28505988.700000003</v>
          </cell>
          <cell r="AO11">
            <v>1986.536528000003</v>
          </cell>
          <cell r="AY11">
            <v>-1396620.5506129998</v>
          </cell>
          <cell r="BM11">
            <v>-140894.5171</v>
          </cell>
          <cell r="CJ11">
            <v>0</v>
          </cell>
          <cell r="CY11">
            <v>0</v>
          </cell>
        </row>
        <row r="12">
          <cell r="A12">
            <v>28998</v>
          </cell>
          <cell r="B12" t="str">
            <v>Kvaerner ASA</v>
          </cell>
          <cell r="C12" t="str">
            <v>USD</v>
          </cell>
          <cell r="D12" t="str">
            <v>FRN</v>
          </cell>
          <cell r="E12" t="str">
            <v>AFS</v>
          </cell>
          <cell r="F12">
            <v>0</v>
          </cell>
          <cell r="H12" t="str">
            <v>30/10/2007</v>
          </cell>
          <cell r="I12">
            <v>1</v>
          </cell>
          <cell r="J12" t="str">
            <v>AKER KVAERNER ASA</v>
          </cell>
          <cell r="K12" t="str">
            <v>30/10/2011</v>
          </cell>
          <cell r="L12" t="str">
            <v>10/01/2002</v>
          </cell>
          <cell r="M12">
            <v>37266</v>
          </cell>
          <cell r="O12">
            <v>40846</v>
          </cell>
          <cell r="P12" t="str">
            <v>Primary</v>
          </cell>
          <cell r="Q12">
            <v>2625220</v>
          </cell>
          <cell r="R12">
            <v>100</v>
          </cell>
          <cell r="S12">
            <v>0</v>
          </cell>
          <cell r="T12">
            <v>2625220</v>
          </cell>
          <cell r="W12">
            <v>300000</v>
          </cell>
          <cell r="X12">
            <v>300000</v>
          </cell>
          <cell r="Y12">
            <v>2325220</v>
          </cell>
          <cell r="AA12">
            <v>2625220</v>
          </cell>
          <cell r="AB12">
            <v>2625220</v>
          </cell>
          <cell r="AC12">
            <v>2325220</v>
          </cell>
          <cell r="AD12" t="str">
            <v>Euroclear</v>
          </cell>
          <cell r="AE12">
            <v>72</v>
          </cell>
          <cell r="AF12">
            <v>1890158.4</v>
          </cell>
          <cell r="AG12">
            <v>1890158.4</v>
          </cell>
          <cell r="AH12">
            <v>-435061.60000000009</v>
          </cell>
          <cell r="AI12">
            <v>-435061.60000000009</v>
          </cell>
          <cell r="AJ12">
            <v>0</v>
          </cell>
          <cell r="AK12">
            <v>0</v>
          </cell>
          <cell r="AL12">
            <v>0</v>
          </cell>
          <cell r="AN12">
            <v>0</v>
          </cell>
          <cell r="AO12">
            <v>0</v>
          </cell>
          <cell r="AY12">
            <v>0</v>
          </cell>
          <cell r="AZ12">
            <v>0</v>
          </cell>
          <cell r="BA12">
            <v>-435061.6</v>
          </cell>
          <cell r="BE12" t="str">
            <v>Corporate</v>
          </cell>
          <cell r="BG12" t="str">
            <v>#N/A N.A.</v>
          </cell>
          <cell r="BH12" t="str">
            <v>#N/A N.A.</v>
          </cell>
          <cell r="BI12">
            <v>0</v>
          </cell>
          <cell r="BJ12">
            <v>0</v>
          </cell>
          <cell r="BK12">
            <v>0</v>
          </cell>
          <cell r="BO12">
            <v>1</v>
          </cell>
          <cell r="BP12">
            <v>3954</v>
          </cell>
          <cell r="BQ12">
            <v>2586</v>
          </cell>
          <cell r="BR12">
            <v>36892</v>
          </cell>
          <cell r="BT12">
            <v>0</v>
          </cell>
          <cell r="CB12">
            <v>0</v>
          </cell>
          <cell r="CI12" t="str">
            <v>012ST028998</v>
          </cell>
          <cell r="CJ12">
            <v>435061.6</v>
          </cell>
          <cell r="CL12" t="str">
            <v>Credit Risk Reval</v>
          </cell>
          <cell r="CM12" t="str">
            <v>01C13010000</v>
          </cell>
          <cell r="CN12">
            <v>-435061.6</v>
          </cell>
          <cell r="CP12" t="str">
            <v>Kvaerner ASA</v>
          </cell>
          <cell r="CS12">
            <v>0</v>
          </cell>
          <cell r="CW12">
            <v>0</v>
          </cell>
        </row>
        <row r="13">
          <cell r="CP13">
            <v>0</v>
          </cell>
        </row>
        <row r="14">
          <cell r="A14">
            <v>29027</v>
          </cell>
          <cell r="B14" t="str">
            <v>CSFB (formerly DLJ)</v>
          </cell>
          <cell r="C14" t="str">
            <v>USD</v>
          </cell>
          <cell r="D14" t="str">
            <v>FRN</v>
          </cell>
          <cell r="E14" t="str">
            <v>AFS</v>
          </cell>
          <cell r="F14">
            <v>2.2200000000000002</v>
          </cell>
          <cell r="H14" t="str">
            <v>12/11/2004</v>
          </cell>
          <cell r="I14">
            <v>4</v>
          </cell>
          <cell r="J14" t="str">
            <v>DONALDSON LUFKIN JENRETT</v>
          </cell>
          <cell r="K14" t="str">
            <v>11/05/2005</v>
          </cell>
          <cell r="L14" t="str">
            <v>11/05/2000</v>
          </cell>
          <cell r="M14">
            <v>36661</v>
          </cell>
          <cell r="O14">
            <v>38483</v>
          </cell>
          <cell r="P14" t="str">
            <v>Secondary</v>
          </cell>
          <cell r="Q14">
            <v>15000000</v>
          </cell>
          <cell r="R14">
            <v>99.802643333333336</v>
          </cell>
          <cell r="S14">
            <v>-29603.5</v>
          </cell>
          <cell r="T14">
            <v>14970396.5</v>
          </cell>
          <cell r="Y14">
            <v>14995850.67</v>
          </cell>
          <cell r="Z14">
            <v>0.999723378</v>
          </cell>
          <cell r="AA14">
            <v>15000000</v>
          </cell>
          <cell r="AB14">
            <v>14970396.5</v>
          </cell>
          <cell r="AC14">
            <v>14995850.67</v>
          </cell>
          <cell r="AD14">
            <v>99.998215999999999</v>
          </cell>
          <cell r="AE14">
            <v>100</v>
          </cell>
          <cell r="AF14">
            <v>15000000</v>
          </cell>
          <cell r="AG14">
            <v>15000000</v>
          </cell>
          <cell r="AH14">
            <v>4149.3300000000745</v>
          </cell>
          <cell r="AI14">
            <v>4149.3300000000745</v>
          </cell>
          <cell r="AJ14">
            <v>-4707.53</v>
          </cell>
          <cell r="AK14">
            <v>-4149.33</v>
          </cell>
          <cell r="AL14">
            <v>-558.19999999999982</v>
          </cell>
          <cell r="AM14">
            <v>-4707.53</v>
          </cell>
          <cell r="AN14">
            <v>-4149.33</v>
          </cell>
          <cell r="AO14">
            <v>-558.19999999999982</v>
          </cell>
          <cell r="AY14">
            <v>0</v>
          </cell>
          <cell r="BA14">
            <v>4149.33</v>
          </cell>
          <cell r="BB14">
            <v>4149.33</v>
          </cell>
          <cell r="BE14" t="str">
            <v>Treasury</v>
          </cell>
          <cell r="BF14">
            <v>36685</v>
          </cell>
          <cell r="BG14" t="str">
            <v>A+</v>
          </cell>
          <cell r="BH14" t="str">
            <v>Aa3</v>
          </cell>
          <cell r="BI14">
            <v>0.55000000000000004</v>
          </cell>
          <cell r="BJ14">
            <v>4.5276670856903414E-2</v>
          </cell>
          <cell r="BK14">
            <v>0.5952766708569035</v>
          </cell>
          <cell r="BL14">
            <v>1.6700000000000002</v>
          </cell>
          <cell r="BM14">
            <v>89603.5</v>
          </cell>
          <cell r="BN14">
            <v>-4149.33</v>
          </cell>
          <cell r="BO14">
            <v>1</v>
          </cell>
          <cell r="BP14">
            <v>1591</v>
          </cell>
          <cell r="BQ14">
            <v>223</v>
          </cell>
          <cell r="BR14">
            <v>36892</v>
          </cell>
          <cell r="BT14">
            <v>0</v>
          </cell>
          <cell r="CI14" t="str">
            <v>012SS029027</v>
          </cell>
          <cell r="CJ14">
            <v>-4149.33</v>
          </cell>
          <cell r="CL14" t="str">
            <v>Credit Risk Reval</v>
          </cell>
          <cell r="CM14" t="str">
            <v>01C13010000</v>
          </cell>
          <cell r="CN14">
            <v>4149.33</v>
          </cell>
          <cell r="CP14" t="str">
            <v>CSFB (formerly DLJ)</v>
          </cell>
          <cell r="CR14" t="str">
            <v>012SR029027</v>
          </cell>
          <cell r="CS14">
            <v>-558.19999999999982</v>
          </cell>
          <cell r="CU14" t="str">
            <v>Prem/ Disc Amortisation</v>
          </cell>
          <cell r="CV14" t="str">
            <v>01MSU010000</v>
          </cell>
          <cell r="CW14">
            <v>558.19999999999982</v>
          </cell>
          <cell r="CY14" t="str">
            <v>CSFB (formerly DLJ)</v>
          </cell>
        </row>
        <row r="15">
          <cell r="A15">
            <v>29036</v>
          </cell>
          <cell r="B15" t="str">
            <v>Lehman Bros</v>
          </cell>
          <cell r="C15" t="str">
            <v>USD</v>
          </cell>
          <cell r="D15" t="str">
            <v>FRN</v>
          </cell>
          <cell r="E15" t="str">
            <v>AFS</v>
          </cell>
          <cell r="F15">
            <v>2.46</v>
          </cell>
          <cell r="H15" t="str">
            <v>28/12/2004</v>
          </cell>
          <cell r="I15">
            <v>4</v>
          </cell>
          <cell r="J15" t="str">
            <v>LEHMAN BROTHERS HOLDINGS</v>
          </cell>
          <cell r="K15" t="str">
            <v>28/09/2005</v>
          </cell>
          <cell r="L15" t="str">
            <v>28/09/2000</v>
          </cell>
          <cell r="M15">
            <v>36803</v>
          </cell>
          <cell r="O15">
            <v>38623</v>
          </cell>
          <cell r="P15" t="str">
            <v>Secondary</v>
          </cell>
          <cell r="Q15">
            <v>7000000</v>
          </cell>
          <cell r="R15">
            <v>99.895593285714284</v>
          </cell>
          <cell r="S15">
            <v>-7308.47</v>
          </cell>
          <cell r="T15">
            <v>6992691.5300000003</v>
          </cell>
          <cell r="Y15">
            <v>6998467.3700000001</v>
          </cell>
          <cell r="Z15">
            <v>0.99978105285714292</v>
          </cell>
          <cell r="AA15">
            <v>7000000</v>
          </cell>
          <cell r="AB15">
            <v>6992691.5300000003</v>
          </cell>
          <cell r="AC15">
            <v>6998467.3700000001</v>
          </cell>
          <cell r="AD15">
            <v>100.506</v>
          </cell>
          <cell r="AE15">
            <v>100.51</v>
          </cell>
          <cell r="AF15">
            <v>7035700</v>
          </cell>
          <cell r="AG15">
            <v>7035700</v>
          </cell>
          <cell r="AH15">
            <v>37232.629999999888</v>
          </cell>
          <cell r="AI15">
            <v>37232.629999999888</v>
          </cell>
          <cell r="AJ15">
            <v>-1659.29</v>
          </cell>
          <cell r="AK15">
            <v>-1532.63</v>
          </cell>
          <cell r="AL15">
            <v>-126.65999999999985</v>
          </cell>
          <cell r="AM15">
            <v>-1659.29</v>
          </cell>
          <cell r="AN15">
            <v>-1532.63</v>
          </cell>
          <cell r="AO15">
            <v>-126.65999999999985</v>
          </cell>
          <cell r="AY15">
            <v>0</v>
          </cell>
          <cell r="BA15">
            <v>37232.629999999997</v>
          </cell>
          <cell r="BB15">
            <v>37232.629999999997</v>
          </cell>
          <cell r="BE15" t="str">
            <v>Treasury</v>
          </cell>
          <cell r="BF15">
            <v>36813</v>
          </cell>
          <cell r="BG15" t="str">
            <v>A</v>
          </cell>
          <cell r="BH15" t="str">
            <v>A1</v>
          </cell>
          <cell r="BI15">
            <v>0.5</v>
          </cell>
          <cell r="BJ15">
            <v>2.2015280597507635E-2</v>
          </cell>
          <cell r="BK15">
            <v>0.52201528059750768</v>
          </cell>
          <cell r="BL15">
            <v>1.96</v>
          </cell>
          <cell r="BM15">
            <v>-80191.53</v>
          </cell>
          <cell r="BN15">
            <v>-37232.629999999997</v>
          </cell>
          <cell r="BO15">
            <v>1</v>
          </cell>
          <cell r="BP15">
            <v>1731</v>
          </cell>
          <cell r="BQ15">
            <v>363</v>
          </cell>
          <cell r="BR15">
            <v>36892</v>
          </cell>
          <cell r="BT15">
            <v>0</v>
          </cell>
          <cell r="CI15" t="str">
            <v>012SS029036</v>
          </cell>
          <cell r="CJ15">
            <v>-37232.629999999997</v>
          </cell>
          <cell r="CL15" t="str">
            <v>Credit Risk Reval</v>
          </cell>
          <cell r="CM15" t="str">
            <v>01C13010000</v>
          </cell>
          <cell r="CN15">
            <v>37232.629999999997</v>
          </cell>
          <cell r="CP15" t="str">
            <v>Lehman Bros</v>
          </cell>
          <cell r="CR15" t="str">
            <v>012SR029036</v>
          </cell>
          <cell r="CS15">
            <v>-126.65999999999985</v>
          </cell>
          <cell r="CU15" t="str">
            <v>Prem/ Disc Amortisation</v>
          </cell>
          <cell r="CV15" t="str">
            <v>01MSU010000</v>
          </cell>
          <cell r="CW15">
            <v>126.65999999999985</v>
          </cell>
          <cell r="CY15" t="str">
            <v>Lehman Bros</v>
          </cell>
        </row>
        <row r="16">
          <cell r="A16">
            <v>30025</v>
          </cell>
          <cell r="B16" t="str">
            <v>Bear Stearns Co Inc</v>
          </cell>
          <cell r="C16" t="str">
            <v>USD</v>
          </cell>
          <cell r="D16" t="str">
            <v>FRN</v>
          </cell>
          <cell r="E16" t="str">
            <v>AFS</v>
          </cell>
          <cell r="F16">
            <v>2.3112499999999998</v>
          </cell>
          <cell r="H16" t="str">
            <v>30/11/2004</v>
          </cell>
          <cell r="I16">
            <v>4</v>
          </cell>
          <cell r="J16" t="str">
            <v>BEAR STEARNS CO INC</v>
          </cell>
          <cell r="K16" t="str">
            <v>30/11/2004</v>
          </cell>
          <cell r="L16" t="str">
            <v>30/11/1999</v>
          </cell>
          <cell r="M16">
            <v>36916</v>
          </cell>
          <cell r="O16">
            <v>38321</v>
          </cell>
          <cell r="P16" t="str">
            <v>Secondary</v>
          </cell>
          <cell r="Q16">
            <v>6000000</v>
          </cell>
          <cell r="R16">
            <v>99.67</v>
          </cell>
          <cell r="S16">
            <v>-19800</v>
          </cell>
          <cell r="T16">
            <v>5980200</v>
          </cell>
          <cell r="Y16">
            <v>5999140.3600000003</v>
          </cell>
          <cell r="Z16">
            <v>0.9998567266666667</v>
          </cell>
          <cell r="AA16">
            <v>6000000</v>
          </cell>
          <cell r="AB16">
            <v>5980200</v>
          </cell>
          <cell r="AC16">
            <v>5999140.3600000003</v>
          </cell>
          <cell r="AD16">
            <v>100</v>
          </cell>
          <cell r="AE16">
            <v>100</v>
          </cell>
          <cell r="AF16">
            <v>6000000</v>
          </cell>
          <cell r="AG16">
            <v>6000000</v>
          </cell>
          <cell r="AH16">
            <v>859.63999999966472</v>
          </cell>
          <cell r="AI16">
            <v>859.63999999966472</v>
          </cell>
          <cell r="AJ16">
            <v>-1282.42</v>
          </cell>
          <cell r="AK16">
            <v>-859.64</v>
          </cell>
          <cell r="AL16">
            <v>-422.78000000000009</v>
          </cell>
          <cell r="AM16">
            <v>-1282.42</v>
          </cell>
          <cell r="AN16">
            <v>-859.64</v>
          </cell>
          <cell r="AO16">
            <v>-422.78000000000009</v>
          </cell>
          <cell r="AY16">
            <v>0</v>
          </cell>
          <cell r="BA16">
            <v>859.64</v>
          </cell>
          <cell r="BB16">
            <v>859.64</v>
          </cell>
          <cell r="BE16" t="str">
            <v>Treasury</v>
          </cell>
          <cell r="BF16">
            <v>36984</v>
          </cell>
          <cell r="BG16" t="str">
            <v>A</v>
          </cell>
          <cell r="BH16" t="str">
            <v>A1</v>
          </cell>
          <cell r="BI16">
            <v>0.53</v>
          </cell>
          <cell r="BJ16">
            <v>8.5729537366548036E-2</v>
          </cell>
          <cell r="BK16">
            <v>0.61572953736654812</v>
          </cell>
          <cell r="BL16">
            <v>1.7812499999999998</v>
          </cell>
          <cell r="BN16">
            <v>-859.64</v>
          </cell>
          <cell r="BO16">
            <v>1</v>
          </cell>
          <cell r="BP16">
            <v>1405</v>
          </cell>
          <cell r="BQ16">
            <v>61</v>
          </cell>
          <cell r="BT16">
            <v>0</v>
          </cell>
          <cell r="CI16" t="str">
            <v>012SS030025</v>
          </cell>
          <cell r="CJ16">
            <v>-859.64</v>
          </cell>
          <cell r="CL16" t="str">
            <v>Credit Risk Reval</v>
          </cell>
          <cell r="CM16" t="str">
            <v>01C13010000</v>
          </cell>
          <cell r="CN16">
            <v>859.64</v>
          </cell>
          <cell r="CP16" t="str">
            <v>Bear Stearns Co Inc</v>
          </cell>
          <cell r="CR16" t="str">
            <v>012SR030025</v>
          </cell>
          <cell r="CS16">
            <v>-422.78000000000009</v>
          </cell>
          <cell r="CU16" t="str">
            <v>Prem/ Disc Amortisation</v>
          </cell>
          <cell r="CV16" t="str">
            <v>01MSU010000</v>
          </cell>
          <cell r="CW16">
            <v>422.78000000000009</v>
          </cell>
          <cell r="CY16" t="str">
            <v>Bear Stearns Co Inc</v>
          </cell>
        </row>
        <row r="17">
          <cell r="BO17" t="e">
            <v>#N/A</v>
          </cell>
        </row>
        <row r="18">
          <cell r="C18" t="str">
            <v>USD Total</v>
          </cell>
          <cell r="Q18">
            <v>30625220</v>
          </cell>
          <cell r="Y18">
            <v>30318678.400000002</v>
          </cell>
          <cell r="AA18">
            <v>30625220</v>
          </cell>
          <cell r="AB18">
            <v>30568508.030000001</v>
          </cell>
          <cell r="AC18">
            <v>30318678.400000002</v>
          </cell>
          <cell r="AE18">
            <v>0</v>
          </cell>
          <cell r="AF18">
            <v>29925858.399999999</v>
          </cell>
          <cell r="AG18">
            <v>29925858.399999999</v>
          </cell>
          <cell r="AI18">
            <v>-392820.00000000047</v>
          </cell>
          <cell r="AJ18">
            <v>-7649.24</v>
          </cell>
          <cell r="AK18">
            <v>-6541.6</v>
          </cell>
          <cell r="AL18">
            <v>-1107.6399999999999</v>
          </cell>
          <cell r="AN18">
            <v>-6541.6</v>
          </cell>
          <cell r="AO18">
            <v>-1107.6399999999999</v>
          </cell>
          <cell r="AY18">
            <v>0</v>
          </cell>
          <cell r="BB18">
            <v>42241.599999999999</v>
          </cell>
          <cell r="BM18">
            <v>9411.9700000000012</v>
          </cell>
          <cell r="BO18">
            <v>1</v>
          </cell>
          <cell r="CN18">
            <v>-169427.12999999998</v>
          </cell>
          <cell r="CY18">
            <v>0</v>
          </cell>
        </row>
        <row r="19">
          <cell r="C19" t="str">
            <v>Grand Total</v>
          </cell>
          <cell r="X19">
            <v>300000</v>
          </cell>
          <cell r="AA19">
            <v>57761720</v>
          </cell>
          <cell r="AC19">
            <v>57508020.076261997</v>
          </cell>
          <cell r="AG19">
            <v>58431847.100000001</v>
          </cell>
          <cell r="AI19">
            <v>923827.02373799891</v>
          </cell>
          <cell r="AN19">
            <v>46300.076262000002</v>
          </cell>
          <cell r="AO19">
            <v>878.89652800000329</v>
          </cell>
          <cell r="AY19">
            <v>-1396620.5506129998</v>
          </cell>
          <cell r="BB19">
            <v>-37731.926874999983</v>
          </cell>
          <cell r="BM19">
            <v>-131482.5471</v>
          </cell>
          <cell r="BO19">
            <v>1.8090999999999999</v>
          </cell>
          <cell r="CJ19">
            <v>169427.12999999998</v>
          </cell>
          <cell r="CY19">
            <v>0</v>
          </cell>
        </row>
        <row r="20">
          <cell r="BO20" t="e">
            <v>#N/A</v>
          </cell>
        </row>
        <row r="21">
          <cell r="A21">
            <v>29043</v>
          </cell>
          <cell r="B21" t="str">
            <v>Lehman A Hedge</v>
          </cell>
          <cell r="C21" t="str">
            <v>EUR</v>
          </cell>
          <cell r="D21" t="str">
            <v>FXD</v>
          </cell>
          <cell r="E21" t="str">
            <v>AFS</v>
          </cell>
          <cell r="M21">
            <v>36866</v>
          </cell>
          <cell r="O21">
            <v>38692</v>
          </cell>
          <cell r="P21" t="str">
            <v>Primary</v>
          </cell>
          <cell r="T21">
            <v>0</v>
          </cell>
          <cell r="V21">
            <v>0</v>
          </cell>
          <cell r="Y21">
            <v>0</v>
          </cell>
          <cell r="AA21">
            <v>0</v>
          </cell>
          <cell r="AE21">
            <v>0</v>
          </cell>
          <cell r="AF21">
            <v>0</v>
          </cell>
          <cell r="AG21">
            <v>0</v>
          </cell>
          <cell r="AH21">
            <v>0</v>
          </cell>
          <cell r="AI21">
            <v>0</v>
          </cell>
          <cell r="AN21">
            <v>0</v>
          </cell>
          <cell r="AO21">
            <v>0</v>
          </cell>
          <cell r="AP21" t="str">
            <v>LEHA</v>
          </cell>
          <cell r="AQ21">
            <v>10000000</v>
          </cell>
          <cell r="AR21">
            <v>29043</v>
          </cell>
          <cell r="AS21" t="str">
            <v>Lehman Bros</v>
          </cell>
          <cell r="AT21" t="str">
            <v>/LEHA6.125 Corp</v>
          </cell>
          <cell r="AU21" t="str">
            <v>06/12/2005</v>
          </cell>
          <cell r="AV21">
            <v>0</v>
          </cell>
          <cell r="AW21">
            <v>-329888.93</v>
          </cell>
          <cell r="AY21">
            <v>-405664.41722100001</v>
          </cell>
          <cell r="AZ21" t="str">
            <v>EXCESS</v>
          </cell>
          <cell r="BA21">
            <v>-329888.93</v>
          </cell>
          <cell r="BB21">
            <v>-405664.41722100001</v>
          </cell>
          <cell r="BO21">
            <v>1.2297</v>
          </cell>
          <cell r="CQ21">
            <v>360034.19</v>
          </cell>
          <cell r="CR21" t="str">
            <v>346TB029043</v>
          </cell>
          <cell r="CS21">
            <v>-30145.260000000009</v>
          </cell>
          <cell r="CU21" t="str">
            <v>IAS REVALUATION</v>
          </cell>
          <cell r="CV21" t="str">
            <v>34QDS010000</v>
          </cell>
          <cell r="CW21">
            <v>30145.260000000009</v>
          </cell>
          <cell r="CY21" t="str">
            <v>Lehman A Hedge</v>
          </cell>
        </row>
        <row r="22">
          <cell r="A22">
            <v>20051</v>
          </cell>
          <cell r="B22" t="str">
            <v>NBAD B Hedge</v>
          </cell>
          <cell r="C22" t="str">
            <v>EUR</v>
          </cell>
          <cell r="D22" t="str">
            <v>FXD</v>
          </cell>
          <cell r="E22" t="str">
            <v>AFS</v>
          </cell>
          <cell r="M22">
            <v>37586</v>
          </cell>
          <cell r="O22">
            <v>38692</v>
          </cell>
          <cell r="P22" t="str">
            <v>Primary</v>
          </cell>
          <cell r="T22">
            <v>0</v>
          </cell>
          <cell r="V22">
            <v>0</v>
          </cell>
          <cell r="Y22">
            <v>0</v>
          </cell>
          <cell r="AA22">
            <v>0</v>
          </cell>
          <cell r="AB22">
            <v>0</v>
          </cell>
          <cell r="AC22">
            <v>0</v>
          </cell>
          <cell r="AE22">
            <v>0</v>
          </cell>
          <cell r="AF22">
            <v>0</v>
          </cell>
          <cell r="AG22">
            <v>0</v>
          </cell>
          <cell r="AH22">
            <v>0</v>
          </cell>
          <cell r="AI22">
            <v>0</v>
          </cell>
          <cell r="AN22">
            <v>0</v>
          </cell>
          <cell r="AO22">
            <v>0</v>
          </cell>
          <cell r="AP22" t="str">
            <v>LEHA</v>
          </cell>
          <cell r="AQ22">
            <v>10000000</v>
          </cell>
          <cell r="AR22">
            <v>20051</v>
          </cell>
          <cell r="AS22" t="str">
            <v>NBAD</v>
          </cell>
          <cell r="AT22" t="str">
            <v>/NBADB6.125 Corp</v>
          </cell>
          <cell r="AU22" t="str">
            <v>06/12/2005</v>
          </cell>
          <cell r="AV22">
            <v>0</v>
          </cell>
          <cell r="AW22">
            <v>329888.88</v>
          </cell>
          <cell r="AZ22">
            <v>0</v>
          </cell>
          <cell r="BA22">
            <v>329888.88</v>
          </cell>
          <cell r="BB22">
            <v>405664.355736</v>
          </cell>
          <cell r="BO22">
            <v>1.2297</v>
          </cell>
          <cell r="CQ22">
            <v>-360034.19</v>
          </cell>
          <cell r="CR22" t="str">
            <v>346TB020051</v>
          </cell>
          <cell r="CS22">
            <v>30145.309999999998</v>
          </cell>
          <cell r="CU22" t="str">
            <v>IAS REVALUATION</v>
          </cell>
          <cell r="CV22" t="str">
            <v>34QDS010000</v>
          </cell>
          <cell r="CW22">
            <v>-30145.309999999998</v>
          </cell>
          <cell r="CY22" t="str">
            <v>NBAD B Hedge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ion JEs"/>
      <sheetName val="Cash Flow Transition"/>
      <sheetName val="Debt-Fair Value Transition"/>
      <sheetName val="Derivatives-MTM Transition"/>
      <sheetName val="Fair Value Transition"/>
      <sheetName val="Yen Basis Swaps"/>
      <sheetName val="CF Reconciliation"/>
      <sheetName val="FV Reconciliation"/>
      <sheetName val="G.L Termed Swaps"/>
      <sheetName val="Purchase Acct JE"/>
      <sheetName val="Purchase Acct Debt"/>
      <sheetName val="Recoupon puttables"/>
      <sheetName val="123104 inven"/>
      <sheetName val="Purchase Accting"/>
      <sheetName val="HFC Deferrals"/>
      <sheetName val=" Purchase Accting (2)"/>
      <sheetName val="1 - Asset Runoff"/>
      <sheetName val="2 - Liab Runoff"/>
      <sheetName val="3 - FX Loss Runoff"/>
      <sheetName val="Control"/>
      <sheetName val="no.ofac"/>
      <sheetName val="5.1 - Debt Adj Canada"/>
      <sheetName val="CAD MTM"/>
      <sheetName val="Dlist"/>
      <sheetName val="val_type"/>
      <sheetName val="CXX -COM"/>
      <sheetName val="Transition_JEs"/>
      <sheetName val="Cash_Flow_Transition"/>
      <sheetName val="Debt-Fair_Value_Transition"/>
      <sheetName val="Derivatives-MTM_Transition"/>
      <sheetName val="Fair_Value_Transition"/>
      <sheetName val="Yen_Basis_Swaps"/>
      <sheetName val="CF_Reconciliation"/>
      <sheetName val="FV_Reconciliation"/>
      <sheetName val="G_L_Termed_Swaps"/>
      <sheetName val="Purchase_Acct_JE"/>
      <sheetName val="Purchase_Acct_Debt"/>
      <sheetName val="Recoupon_puttables"/>
      <sheetName val="123104_inven"/>
      <sheetName val="Purchase_Accting"/>
      <sheetName val="HFC_Deferrals"/>
      <sheetName val="_Purchase_Accting_(2)"/>
      <sheetName val="1_-_Asset_Runoff"/>
      <sheetName val="2_-_Liab_Runoff"/>
      <sheetName val="3_-_FX_Loss_Runoff"/>
      <sheetName val="no_ofac"/>
      <sheetName val="5_1_-_Debt_Adj_Canada"/>
      <sheetName val="CAD_MTM"/>
      <sheetName val="CXX_-COM"/>
      <sheetName val=""/>
      <sheetName val="ACU01"/>
      <sheetName val="DBU01"/>
      <sheetName val="data"/>
      <sheetName val="LofB"/>
      <sheetName val="HBAP_PFS"/>
      <sheetName val="3.7"/>
      <sheetName val="listes"/>
      <sheetName val="Static Data"/>
      <sheetName val="ess_out_Réa_2002"/>
      <sheetName val="S9-OTH input"/>
      <sheetName val="Feuil1"/>
      <sheetName val="Client - Page 4"/>
      <sheetName val="Product line"/>
      <sheetName val="Int. Rates"/>
      <sheetName val="GS M"/>
      <sheetName val="HFM vs LofB Reported"/>
      <sheetName val="VALIDATION"/>
      <sheetName val="Transition_JEs1"/>
      <sheetName val="Cash_Flow_Transition1"/>
      <sheetName val="Debt-Fair_Value_Transition1"/>
      <sheetName val="Derivatives-MTM_Transition1"/>
      <sheetName val="Fair_Value_Transition1"/>
      <sheetName val="Yen_Basis_Swaps1"/>
      <sheetName val="CF_Reconciliation1"/>
      <sheetName val="FV_Reconciliation1"/>
      <sheetName val="G_L_Termed_Swaps1"/>
      <sheetName val="Purchase_Acct_JE1"/>
      <sheetName val="Purchase_Acct_Debt1"/>
      <sheetName val="Recoupon_puttables1"/>
      <sheetName val="123104_inven1"/>
      <sheetName val="Purchase_Accting1"/>
      <sheetName val="HFC_Deferrals1"/>
      <sheetName val="_Purchase_Accting_(2)1"/>
      <sheetName val="1_-_Asset_Runoff1"/>
      <sheetName val="2_-_Liab_Runoff1"/>
      <sheetName val="3_-_FX_Loss_Runoff1"/>
      <sheetName val="no_ofac1"/>
      <sheetName val="5_1_-_Debt_Adj_Canada1"/>
      <sheetName val="CAD_MTM1"/>
      <sheetName val="CXX_-COM1"/>
      <sheetName val="3_7"/>
      <sheetName val="Static_Data"/>
      <sheetName val="S9-OTH_input"/>
      <sheetName val="Client_-_Page_4"/>
      <sheetName val="Product_line"/>
      <sheetName val="Int__Rates"/>
      <sheetName val="BondOptionPricer"/>
      <sheetName val="Transition_JEs2"/>
      <sheetName val="Cash_Flow_Transition2"/>
      <sheetName val="Debt-Fair_Value_Transition2"/>
      <sheetName val="Derivatives-MTM_Transition2"/>
      <sheetName val="Fair_Value_Transition2"/>
      <sheetName val="Yen_Basis_Swaps2"/>
      <sheetName val="CF_Reconciliation2"/>
      <sheetName val="FV_Reconciliation2"/>
      <sheetName val="G_L_Termed_Swaps2"/>
      <sheetName val="Purchase_Acct_JE2"/>
      <sheetName val="Purchase_Acct_Debt2"/>
      <sheetName val="Recoupon_puttables2"/>
      <sheetName val="123104_inven2"/>
      <sheetName val="Purchase_Accting2"/>
      <sheetName val="HFC_Deferrals2"/>
      <sheetName val="_Purchase_Accting_(2)2"/>
      <sheetName val="1_-_Asset_Runoff2"/>
      <sheetName val="2_-_Liab_Runoff2"/>
      <sheetName val="3_-_FX_Loss_Runoff2"/>
      <sheetName val="no_ofac2"/>
      <sheetName val="5_1_-_Debt_Adj_Canada2"/>
      <sheetName val="CAD_MTM2"/>
      <sheetName val="CXX_-COM2"/>
      <sheetName val="3_71"/>
      <sheetName val="Static_Data1"/>
      <sheetName val="S9-OTH_input1"/>
      <sheetName val="Client_-_Page_41"/>
      <sheetName val="Product_line1"/>
      <sheetName val="Int__Rates1"/>
      <sheetName val="GS_M"/>
      <sheetName val="HFM_vs_LofB_Reported"/>
      <sheetName val="YTD P&amp;L"/>
      <sheetName val="Cover Sheet"/>
      <sheetName val="mapping (mth)"/>
      <sheetName val="Transition_JEs3"/>
      <sheetName val="Cash_Flow_Transition3"/>
      <sheetName val="Debt-Fair_Value_Transition3"/>
      <sheetName val="Derivatives-MTM_Transition3"/>
      <sheetName val="Fair_Value_Transition3"/>
      <sheetName val="Yen_Basis_Swaps3"/>
      <sheetName val="CF_Reconciliation3"/>
      <sheetName val="FV_Reconciliation3"/>
      <sheetName val="G_L_Termed_Swaps3"/>
      <sheetName val="Purchase_Acct_JE3"/>
      <sheetName val="Purchase_Acct_Debt3"/>
      <sheetName val="Recoupon_puttables3"/>
      <sheetName val="123104_inven3"/>
      <sheetName val="Purchase_Accting3"/>
      <sheetName val="HFC_Deferrals3"/>
      <sheetName val="_Purchase_Accting_(2)3"/>
      <sheetName val="1_-_Asset_Runoff3"/>
      <sheetName val="2_-_Liab_Runoff3"/>
      <sheetName val="3_-_FX_Loss_Runoff3"/>
      <sheetName val="no_ofac3"/>
      <sheetName val="5_1_-_Debt_Adj_Canada3"/>
      <sheetName val="CAD_MTM3"/>
      <sheetName val="CXX_-COM3"/>
      <sheetName val="3_72"/>
      <sheetName val="Static_Data2"/>
      <sheetName val="S9-OTH_input2"/>
      <sheetName val="Client_-_Page_42"/>
      <sheetName val="Product_line2"/>
      <sheetName val="Int__Rates2"/>
      <sheetName val="GS_M1"/>
      <sheetName val="HFM_vs_LofB_Reported1"/>
      <sheetName val="YTD_P&amp;L"/>
      <sheetName val="Cover_Sheet"/>
      <sheetName val="I30"/>
      <sheetName val="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__FDSCACHE__"/>
      <sheetName val="Control"/>
      <sheetName val="Inputs"/>
      <sheetName val="Outputs&gt;&gt;&gt;&gt;"/>
      <sheetName val="AVP "/>
      <sheetName val="ADL&gt;&gt;&gt;&gt;"/>
      <sheetName val="M&amp;A details"/>
      <sheetName val="EPS_ADL"/>
      <sheetName val="BV ROE_ADL"/>
      <sheetName val="T1 roll fwd"/>
      <sheetName val="T1 impact"/>
      <sheetName val="AVP"/>
      <sheetName val="Synergies&gt;&gt;&gt;&gt;"/>
      <sheetName val="Valuation"/>
      <sheetName val="HK franchise"/>
      <sheetName val="RMB in HK"/>
      <sheetName val="China branch build out"/>
      <sheetName val="Cost &amp; funding"/>
      <sheetName val="Guandong branch"/>
      <sheetName val="Others&gt;&gt;&gt;&gt;"/>
      <sheetName val="BV adjustment"/>
      <sheetName val="Contribution"/>
      <sheetName val="Capital chart"/>
    </sheetNames>
    <sheetDataSet>
      <sheetData sheetId="0" refreshError="1"/>
      <sheetData sheetId="1" refreshError="1"/>
      <sheetData sheetId="2" refreshError="1"/>
      <sheetData sheetId="3" refreshError="1">
        <row r="14">
          <cell r="H14">
            <v>1</v>
          </cell>
          <cell r="O14">
            <v>6.2793049999999999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MIS Report"/>
      <sheetName val="Seed Report"/>
      <sheetName val="2009 Detailed Pipeline"/>
      <sheetName val="Dexia Download"/>
      <sheetName val="GMIS"/>
      <sheetName val="Drop Downs"/>
      <sheetName val="List"/>
      <sheetName val="Dropdown for Line by Line data"/>
      <sheetName val="Control"/>
      <sheetName val="fx table"/>
      <sheetName val="Lists"/>
      <sheetName val="Seed Investment Report 27 Feb 0"/>
      <sheetName val="IT Staff Costs"/>
      <sheetName val="HR Staff Costs"/>
      <sheetName val="Validations"/>
      <sheetName val="Control Sheet"/>
      <sheetName val="AOP template WS Pipeline"/>
      <sheetName val="Validation"/>
      <sheetName val="graph data"/>
      <sheetName val="Drop Down Boxes"/>
      <sheetName val="data"/>
      <sheetName val="Sheet2"/>
      <sheetName val="YTD One-off's consl"/>
      <sheetName val="Hierarchy"/>
      <sheetName val="Sheet1"/>
      <sheetName val="Mapping"/>
      <sheetName val="Perf Summary"/>
      <sheetName val="Job Family"/>
      <sheetName val="Dropdown"/>
      <sheetName val="MIS_Report"/>
      <sheetName val="Seed_Report"/>
      <sheetName val="2009_Detailed_Pipeline"/>
      <sheetName val="Dexia_Download"/>
      <sheetName val="Drop_Downs"/>
      <sheetName val="Dropdown_for_Line_by_Line_data"/>
      <sheetName val="IT_Staff_Costs"/>
      <sheetName val="HR_Staff_Costs"/>
      <sheetName val="fx_table"/>
      <sheetName val="Seed_Investment_Report_27_Feb_0"/>
      <sheetName val="Control_Sheet"/>
      <sheetName val="AOP_template_WS_Pipeline"/>
      <sheetName val="graph_data"/>
      <sheetName val="Drop_Down_Boxes"/>
      <sheetName val="YTD_One-off's_consl"/>
      <sheetName val="Perf_Summary"/>
      <sheetName val="Para"/>
      <sheetName val="FSA045"/>
    </sheetNames>
    <sheetDataSet>
      <sheetData sheetId="0" refreshError="1"/>
      <sheetData sheetId="1" refreshError="1"/>
      <sheetData sheetId="2" refreshError="1"/>
      <sheetData sheetId="3" refreshError="1"/>
      <sheetData sheetId="4" refreshError="1"/>
      <sheetData sheetId="5" refreshError="1">
        <row r="1">
          <cell r="A1" t="str">
            <v>Reporting Date</v>
          </cell>
          <cell r="B1" t="str">
            <v>Fund Number</v>
          </cell>
          <cell r="C1" t="str">
            <v>Current Fund Name</v>
          </cell>
          <cell r="D1" t="str">
            <v>FAC Country Name</v>
          </cell>
          <cell r="E1" t="str">
            <v>Fund Launch Date</v>
          </cell>
          <cell r="F1" t="str">
            <v>Dble Cnted Value</v>
          </cell>
          <cell r="G1" t="str">
            <v>Total Units</v>
          </cell>
        </row>
        <row r="2">
          <cell r="A2">
            <v>39871</v>
          </cell>
          <cell r="B2" t="str">
            <v>0003285</v>
          </cell>
          <cell r="C2" t="str">
            <v>The Croucher Foundation</v>
          </cell>
          <cell r="D2" t="str">
            <v>UNITED KINGDOM</v>
          </cell>
          <cell r="E2">
            <v>30926</v>
          </cell>
          <cell r="F2">
            <v>6622365.9299999997</v>
          </cell>
          <cell r="G2">
            <v>1</v>
          </cell>
        </row>
        <row r="3">
          <cell r="A3">
            <v>39871</v>
          </cell>
          <cell r="B3" t="str">
            <v>0129924</v>
          </cell>
          <cell r="C3" t="str">
            <v>Board of Management of the Chinese Permanent Cemeteries</v>
          </cell>
          <cell r="D3" t="str">
            <v>HONG KONG</v>
          </cell>
          <cell r="E3">
            <v>27605</v>
          </cell>
          <cell r="F3">
            <v>24306863.809999999</v>
          </cell>
          <cell r="G3">
            <v>1</v>
          </cell>
        </row>
        <row r="4">
          <cell r="A4">
            <v>39871</v>
          </cell>
          <cell r="B4" t="str">
            <v>0130195</v>
          </cell>
          <cell r="C4" t="str">
            <v>HSBC Trustee (Hong Kong) Ltd 046-019063-401</v>
          </cell>
          <cell r="D4" t="str">
            <v>HONG KONG</v>
          </cell>
          <cell r="E4">
            <v>26893</v>
          </cell>
          <cell r="F4">
            <v>3958038.47</v>
          </cell>
          <cell r="G4">
            <v>1</v>
          </cell>
        </row>
        <row r="5">
          <cell r="A5">
            <v>39871</v>
          </cell>
          <cell r="B5" t="str">
            <v>0130203</v>
          </cell>
          <cell r="C5" t="str">
            <v>HSBC Trustee (Hong Kong) Ltd 046-019063-402</v>
          </cell>
          <cell r="D5" t="str">
            <v>HONG KONG</v>
          </cell>
          <cell r="E5">
            <v>26893</v>
          </cell>
          <cell r="F5">
            <v>1784662.1</v>
          </cell>
          <cell r="G5">
            <v>1</v>
          </cell>
        </row>
        <row r="6">
          <cell r="A6">
            <v>39871</v>
          </cell>
          <cell r="B6" t="str">
            <v>0130914</v>
          </cell>
          <cell r="C6" t="str">
            <v>Tri-Union Management Co. Ltd.</v>
          </cell>
          <cell r="D6" t="str">
            <v>HONG KONG</v>
          </cell>
          <cell r="E6">
            <v>28058</v>
          </cell>
          <cell r="F6">
            <v>3009189.36</v>
          </cell>
          <cell r="G6">
            <v>1</v>
          </cell>
        </row>
        <row r="7">
          <cell r="A7">
            <v>39871</v>
          </cell>
          <cell r="B7" t="str">
            <v>0131250</v>
          </cell>
          <cell r="C7" t="str">
            <v>Union Church-Three Quarter Century Fund</v>
          </cell>
          <cell r="D7" t="str">
            <v>HONG KONG</v>
          </cell>
          <cell r="E7">
            <v>28522</v>
          </cell>
          <cell r="F7">
            <v>704831.24</v>
          </cell>
          <cell r="G7">
            <v>1</v>
          </cell>
        </row>
        <row r="8">
          <cell r="A8">
            <v>39871</v>
          </cell>
          <cell r="B8" t="str">
            <v>0131334</v>
          </cell>
          <cell r="C8" t="str">
            <v>Union Church Trustees - General Fund</v>
          </cell>
          <cell r="D8" t="str">
            <v>HONG KONG</v>
          </cell>
          <cell r="E8">
            <v>28522</v>
          </cell>
          <cell r="F8">
            <v>1236418.25</v>
          </cell>
          <cell r="G8">
            <v>1</v>
          </cell>
        </row>
        <row r="9">
          <cell r="A9">
            <v>39871</v>
          </cell>
          <cell r="B9" t="str">
            <v>0131540</v>
          </cell>
          <cell r="C9" t="str">
            <v>HSBC Life (Int'l) Ltd - Central Provident Fund</v>
          </cell>
          <cell r="D9" t="str">
            <v>HONG KONG</v>
          </cell>
          <cell r="E9">
            <v>28641</v>
          </cell>
          <cell r="F9">
            <v>391711983.86000001</v>
          </cell>
          <cell r="G9">
            <v>1</v>
          </cell>
        </row>
        <row r="10">
          <cell r="A10">
            <v>39871</v>
          </cell>
          <cell r="B10" t="str">
            <v>0132035</v>
          </cell>
          <cell r="C10" t="str">
            <v>HSBC International Trustee Ltd Account 006-090609-401</v>
          </cell>
          <cell r="D10" t="str">
            <v>HONG KONG</v>
          </cell>
          <cell r="E10">
            <v>28703</v>
          </cell>
          <cell r="F10">
            <v>16227761.390000001</v>
          </cell>
          <cell r="G10">
            <v>1</v>
          </cell>
        </row>
        <row r="11">
          <cell r="A11">
            <v>39871</v>
          </cell>
          <cell r="B11" t="str">
            <v>0132456</v>
          </cell>
          <cell r="C11" t="str">
            <v>HSBC Trustee (Hong Kong) Ltd 046-021135-401</v>
          </cell>
          <cell r="D11" t="str">
            <v>HONG KONG</v>
          </cell>
          <cell r="E11">
            <v>28797</v>
          </cell>
          <cell r="F11">
            <v>3352139.29</v>
          </cell>
          <cell r="G11">
            <v>1</v>
          </cell>
        </row>
        <row r="12">
          <cell r="A12">
            <v>39871</v>
          </cell>
          <cell r="B12" t="str">
            <v>0132845</v>
          </cell>
          <cell r="C12" t="str">
            <v>HSBC International Trustee Ltd Account 006-098040-401 (M)</v>
          </cell>
          <cell r="D12" t="str">
            <v>HONG KONG</v>
          </cell>
          <cell r="E12">
            <v>29011</v>
          </cell>
          <cell r="F12">
            <v>9262389.6699999999</v>
          </cell>
          <cell r="G12">
            <v>1</v>
          </cell>
        </row>
        <row r="13">
          <cell r="A13">
            <v>39871</v>
          </cell>
          <cell r="B13" t="str">
            <v>0133447</v>
          </cell>
          <cell r="C13" t="str">
            <v>HSBC Trustee (Hong Kong) Ltd 046-021135-402</v>
          </cell>
          <cell r="D13" t="str">
            <v>HONG KONG</v>
          </cell>
          <cell r="E13">
            <v>29259</v>
          </cell>
          <cell r="F13">
            <v>13684.03</v>
          </cell>
          <cell r="G13">
            <v>1</v>
          </cell>
        </row>
        <row r="14">
          <cell r="A14">
            <v>39871</v>
          </cell>
          <cell r="B14" t="str">
            <v>0133454</v>
          </cell>
          <cell r="C14" t="str">
            <v>HSBC Trustee (Hong Kong) Ltd 046-021135-403</v>
          </cell>
          <cell r="D14" t="str">
            <v>HONG KONG</v>
          </cell>
          <cell r="E14">
            <v>29259</v>
          </cell>
          <cell r="F14">
            <v>13688.27</v>
          </cell>
          <cell r="G14">
            <v>1</v>
          </cell>
        </row>
        <row r="15">
          <cell r="A15">
            <v>39871</v>
          </cell>
          <cell r="B15" t="str">
            <v>0133884</v>
          </cell>
          <cell r="C15" t="str">
            <v>Concord Securities Company Limited</v>
          </cell>
          <cell r="D15" t="str">
            <v>HONG KONG</v>
          </cell>
          <cell r="E15">
            <v>29474</v>
          </cell>
          <cell r="F15">
            <v>1046934.81</v>
          </cell>
          <cell r="G15">
            <v>1</v>
          </cell>
        </row>
        <row r="16">
          <cell r="A16">
            <v>39871</v>
          </cell>
          <cell r="B16" t="str">
            <v>0134403</v>
          </cell>
          <cell r="C16" t="str">
            <v>The Duppuy Fund</v>
          </cell>
          <cell r="D16" t="str">
            <v>HONG KONG</v>
          </cell>
          <cell r="E16">
            <v>29634</v>
          </cell>
          <cell r="F16">
            <v>13384933.77</v>
          </cell>
          <cell r="G16">
            <v>1</v>
          </cell>
        </row>
        <row r="17">
          <cell r="A17">
            <v>39871</v>
          </cell>
          <cell r="B17" t="str">
            <v>0134411</v>
          </cell>
          <cell r="C17" t="str">
            <v>HSBC International Trustee Ltd Account 006-094940-401</v>
          </cell>
          <cell r="D17" t="str">
            <v>HONG KONG</v>
          </cell>
          <cell r="E17">
            <v>29648</v>
          </cell>
          <cell r="F17">
            <v>19649070.859999999</v>
          </cell>
          <cell r="G17">
            <v>1</v>
          </cell>
        </row>
        <row r="18">
          <cell r="A18">
            <v>39871</v>
          </cell>
          <cell r="B18" t="str">
            <v>0134866</v>
          </cell>
          <cell r="C18" t="str">
            <v>HSBC Life (Int'l) Ltd - Shareholders Fund</v>
          </cell>
          <cell r="D18" t="str">
            <v>HONG KONG</v>
          </cell>
          <cell r="E18">
            <v>32874</v>
          </cell>
          <cell r="F18">
            <v>528885518.07999998</v>
          </cell>
          <cell r="G18">
            <v>1</v>
          </cell>
        </row>
        <row r="19">
          <cell r="A19">
            <v>39871</v>
          </cell>
          <cell r="B19" t="str">
            <v>0135061</v>
          </cell>
          <cell r="C19" t="str">
            <v>HHAM A/C 151</v>
          </cell>
          <cell r="D19" t="str">
            <v>HONG KONG</v>
          </cell>
          <cell r="E19">
            <v>29910</v>
          </cell>
          <cell r="F19">
            <v>1924246.49</v>
          </cell>
          <cell r="G19">
            <v>1</v>
          </cell>
        </row>
        <row r="20">
          <cell r="A20">
            <v>39871</v>
          </cell>
          <cell r="B20" t="str">
            <v>0135525</v>
          </cell>
          <cell r="C20" t="str">
            <v>Account 02-000305-01</v>
          </cell>
          <cell r="D20" t="str">
            <v>HONG KONG</v>
          </cell>
          <cell r="E20">
            <v>30194</v>
          </cell>
          <cell r="F20">
            <v>5214285.95</v>
          </cell>
          <cell r="G20">
            <v>1</v>
          </cell>
        </row>
        <row r="21">
          <cell r="A21">
            <v>39871</v>
          </cell>
          <cell r="B21" t="str">
            <v>0135715</v>
          </cell>
          <cell r="C21" t="str">
            <v>HSBC Life (Int'l) Ltd - HKD International Investment Fund</v>
          </cell>
          <cell r="D21" t="str">
            <v>HONG KONG</v>
          </cell>
          <cell r="E21">
            <v>32874</v>
          </cell>
          <cell r="F21">
            <v>5281827.9000000004</v>
          </cell>
          <cell r="G21">
            <v>1</v>
          </cell>
        </row>
        <row r="22">
          <cell r="A22">
            <v>39871</v>
          </cell>
          <cell r="B22" t="str">
            <v>0135749</v>
          </cell>
          <cell r="C22" t="str">
            <v>HSBC Life (Int'l) Ltd - USD International Investment Fund</v>
          </cell>
          <cell r="D22" t="str">
            <v>HONG KONG</v>
          </cell>
          <cell r="E22">
            <v>32874</v>
          </cell>
          <cell r="F22">
            <v>1443667.99</v>
          </cell>
          <cell r="G22">
            <v>1</v>
          </cell>
        </row>
        <row r="23">
          <cell r="A23">
            <v>39871</v>
          </cell>
          <cell r="B23" t="str">
            <v>0135806</v>
          </cell>
          <cell r="C23" t="str">
            <v>HHAM A/C 138</v>
          </cell>
          <cell r="D23" t="str">
            <v>HONG KONG</v>
          </cell>
          <cell r="E23">
            <v>30280</v>
          </cell>
          <cell r="F23">
            <v>2090278.22</v>
          </cell>
          <cell r="G23">
            <v>1</v>
          </cell>
        </row>
        <row r="24">
          <cell r="A24">
            <v>39871</v>
          </cell>
          <cell r="B24" t="str">
            <v>0135855</v>
          </cell>
          <cell r="C24" t="str">
            <v>HHAM A/C 128</v>
          </cell>
          <cell r="D24" t="str">
            <v>HONG KONG</v>
          </cell>
          <cell r="E24">
            <v>30294</v>
          </cell>
          <cell r="F24">
            <v>258103.18</v>
          </cell>
          <cell r="G24">
            <v>1</v>
          </cell>
        </row>
        <row r="25">
          <cell r="A25">
            <v>39871</v>
          </cell>
          <cell r="B25" t="str">
            <v>0135939</v>
          </cell>
          <cell r="C25" t="str">
            <v>HSBC Life (Int'l) Ltd - GBP International Investment Fund</v>
          </cell>
          <cell r="D25" t="str">
            <v>HONG KONG</v>
          </cell>
          <cell r="E25">
            <v>32874</v>
          </cell>
          <cell r="F25">
            <v>537076.47999999998</v>
          </cell>
          <cell r="G25">
            <v>1</v>
          </cell>
        </row>
        <row r="26">
          <cell r="A26">
            <v>39871</v>
          </cell>
          <cell r="B26" t="str">
            <v>0137000</v>
          </cell>
          <cell r="C26" t="str">
            <v>HSBC Trustee (Hong Kong) Ltd 046-033056-401</v>
          </cell>
          <cell r="D26" t="str">
            <v>HONG KONG</v>
          </cell>
          <cell r="E26">
            <v>30852</v>
          </cell>
          <cell r="F26">
            <v>3051188.7</v>
          </cell>
          <cell r="G26">
            <v>1</v>
          </cell>
        </row>
        <row r="27">
          <cell r="A27">
            <v>39871</v>
          </cell>
          <cell r="B27" t="str">
            <v>0138263</v>
          </cell>
          <cell r="C27" t="str">
            <v>Gan Wee Sean</v>
          </cell>
          <cell r="D27" t="str">
            <v>HONG KONG</v>
          </cell>
          <cell r="E27">
            <v>31237</v>
          </cell>
          <cell r="F27">
            <v>1748682.34</v>
          </cell>
          <cell r="G27">
            <v>1</v>
          </cell>
        </row>
        <row r="28">
          <cell r="A28">
            <v>39871</v>
          </cell>
          <cell r="B28" t="str">
            <v>0138297</v>
          </cell>
          <cell r="C28" t="str">
            <v>H.K. Sanatorium &amp; Hospital Ltd. Staff Provident Fund</v>
          </cell>
          <cell r="D28" t="str">
            <v>HONG KONG</v>
          </cell>
          <cell r="E28">
            <v>31238</v>
          </cell>
          <cell r="F28">
            <v>12526328.630000001</v>
          </cell>
          <cell r="G28">
            <v>1</v>
          </cell>
        </row>
        <row r="29">
          <cell r="A29">
            <v>39871</v>
          </cell>
          <cell r="B29" t="str">
            <v>0138388</v>
          </cell>
          <cell r="C29" t="str">
            <v>The University of Hong Kong - Consolidated Donation Funds</v>
          </cell>
          <cell r="D29" t="str">
            <v>HONG KONG</v>
          </cell>
          <cell r="E29">
            <v>31225</v>
          </cell>
          <cell r="F29">
            <v>44968405.289999999</v>
          </cell>
          <cell r="G29">
            <v>1</v>
          </cell>
        </row>
        <row r="30">
          <cell r="A30">
            <v>39871</v>
          </cell>
          <cell r="B30" t="str">
            <v>0138396</v>
          </cell>
          <cell r="C30" t="str">
            <v>The University of Hong Kong - Consolidated Special Funds</v>
          </cell>
          <cell r="D30" t="str">
            <v>HONG KONG</v>
          </cell>
          <cell r="E30">
            <v>31290</v>
          </cell>
          <cell r="F30">
            <v>6337805.1900000004</v>
          </cell>
          <cell r="G30">
            <v>1</v>
          </cell>
        </row>
        <row r="31">
          <cell r="A31">
            <v>39871</v>
          </cell>
          <cell r="B31" t="str">
            <v>0138628</v>
          </cell>
          <cell r="C31" t="str">
            <v>The University of Hong Kong - Robert Black College</v>
          </cell>
          <cell r="D31" t="str">
            <v>HONG KONG</v>
          </cell>
          <cell r="E31">
            <v>31321</v>
          </cell>
          <cell r="F31">
            <v>1665793.29</v>
          </cell>
          <cell r="G31">
            <v>1</v>
          </cell>
        </row>
        <row r="32">
          <cell r="A32">
            <v>39871</v>
          </cell>
          <cell r="B32" t="str">
            <v>0138750</v>
          </cell>
          <cell r="C32" t="str">
            <v>Dr. Franklin W.P. Li</v>
          </cell>
          <cell r="D32" t="str">
            <v>HONG KONG</v>
          </cell>
          <cell r="E32">
            <v>31329</v>
          </cell>
          <cell r="F32">
            <v>14675861.99</v>
          </cell>
          <cell r="G32">
            <v>1</v>
          </cell>
        </row>
        <row r="33">
          <cell r="A33">
            <v>39871</v>
          </cell>
          <cell r="B33" t="str">
            <v>0139246</v>
          </cell>
          <cell r="C33" t="str">
            <v>Southern Height Enterprises Ltd.</v>
          </cell>
          <cell r="D33" t="str">
            <v>HONG KONG</v>
          </cell>
          <cell r="E33">
            <v>31383</v>
          </cell>
          <cell r="F33">
            <v>1603761.87</v>
          </cell>
          <cell r="G33">
            <v>1</v>
          </cell>
        </row>
        <row r="34">
          <cell r="A34">
            <v>39871</v>
          </cell>
          <cell r="B34" t="str">
            <v>0139402</v>
          </cell>
          <cell r="C34" t="str">
            <v>Kieran Singer</v>
          </cell>
          <cell r="D34" t="str">
            <v>HONG KONG</v>
          </cell>
          <cell r="E34">
            <v>31419</v>
          </cell>
          <cell r="F34">
            <v>1901251.71</v>
          </cell>
          <cell r="G34">
            <v>1</v>
          </cell>
        </row>
        <row r="35">
          <cell r="A35">
            <v>39871</v>
          </cell>
          <cell r="B35" t="str">
            <v>0139832</v>
          </cell>
          <cell r="C35" t="str">
            <v>Dr. Ip, Henrietta Man Hing</v>
          </cell>
          <cell r="D35" t="str">
            <v>HONG KONG</v>
          </cell>
          <cell r="E35">
            <v>31468</v>
          </cell>
          <cell r="F35">
            <v>3303522.35</v>
          </cell>
          <cell r="G35">
            <v>1</v>
          </cell>
        </row>
        <row r="36">
          <cell r="A36">
            <v>39871</v>
          </cell>
          <cell r="B36" t="str">
            <v>0140335</v>
          </cell>
          <cell r="C36" t="str">
            <v>HSBC Trustee (Hong Kong) Ltd 046-018925-401</v>
          </cell>
          <cell r="D36" t="str">
            <v>HONG KONG</v>
          </cell>
          <cell r="E36">
            <v>31498</v>
          </cell>
          <cell r="F36">
            <v>1449677.53</v>
          </cell>
          <cell r="G36">
            <v>1</v>
          </cell>
        </row>
        <row r="37">
          <cell r="A37">
            <v>39871</v>
          </cell>
          <cell r="B37" t="str">
            <v>0140350</v>
          </cell>
          <cell r="C37" t="str">
            <v>H.K. Sanatorium &amp; Hospital Ltd. - General Fund</v>
          </cell>
          <cell r="D37" t="str">
            <v>HONG KONG</v>
          </cell>
          <cell r="E37">
            <v>31496</v>
          </cell>
          <cell r="F37">
            <v>11191006.300000001</v>
          </cell>
          <cell r="G37">
            <v>1</v>
          </cell>
        </row>
        <row r="38">
          <cell r="A38">
            <v>39871</v>
          </cell>
          <cell r="B38" t="str">
            <v>0140822</v>
          </cell>
          <cell r="C38" t="str">
            <v>HHAM A/C No.1</v>
          </cell>
          <cell r="D38" t="str">
            <v>HONG KONG</v>
          </cell>
          <cell r="E38">
            <v>31538</v>
          </cell>
          <cell r="F38">
            <v>1193508.08</v>
          </cell>
          <cell r="G38">
            <v>1</v>
          </cell>
        </row>
        <row r="39">
          <cell r="A39">
            <v>39871</v>
          </cell>
          <cell r="B39" t="str">
            <v>0140939</v>
          </cell>
          <cell r="C39" t="str">
            <v>HSBC Life (Int'l) Ltd - HSBC Local Staff Retirement Fund</v>
          </cell>
          <cell r="D39" t="str">
            <v>HONG KONG</v>
          </cell>
          <cell r="E39">
            <v>31546</v>
          </cell>
          <cell r="F39">
            <v>41901.339999999997</v>
          </cell>
          <cell r="G39">
            <v>1</v>
          </cell>
        </row>
        <row r="40">
          <cell r="A40">
            <v>39871</v>
          </cell>
          <cell r="B40" t="str">
            <v>0143347</v>
          </cell>
          <cell r="C40" t="str">
            <v>Luxmore Inc.</v>
          </cell>
          <cell r="D40" t="str">
            <v>HONG KONG</v>
          </cell>
          <cell r="E40">
            <v>31740</v>
          </cell>
          <cell r="F40">
            <v>3598488.43</v>
          </cell>
          <cell r="G40">
            <v>1</v>
          </cell>
        </row>
        <row r="41">
          <cell r="A41">
            <v>39871</v>
          </cell>
          <cell r="B41" t="str">
            <v>0143701</v>
          </cell>
          <cell r="C41" t="str">
            <v>HHAM A/C 3988</v>
          </cell>
          <cell r="D41" t="str">
            <v>HONG KONG</v>
          </cell>
          <cell r="E41">
            <v>31792</v>
          </cell>
          <cell r="F41">
            <v>1086488.3799999999</v>
          </cell>
          <cell r="G41">
            <v>1</v>
          </cell>
        </row>
        <row r="42">
          <cell r="A42">
            <v>39871</v>
          </cell>
          <cell r="B42" t="str">
            <v>0144204</v>
          </cell>
          <cell r="C42" t="str">
            <v>Fong Yuk Investment Co. Ltd.</v>
          </cell>
          <cell r="D42" t="str">
            <v>HONG KONG</v>
          </cell>
          <cell r="E42">
            <v>31797</v>
          </cell>
          <cell r="F42">
            <v>4525456.37</v>
          </cell>
          <cell r="G42">
            <v>1</v>
          </cell>
        </row>
        <row r="43">
          <cell r="A43">
            <v>39871</v>
          </cell>
          <cell r="B43" t="str">
            <v>0144329</v>
          </cell>
          <cell r="C43" t="str">
            <v>HSBC International Trustee Ltd A/C 006-309132-401</v>
          </cell>
          <cell r="D43" t="str">
            <v>HONG KONG</v>
          </cell>
          <cell r="E43">
            <v>31797</v>
          </cell>
          <cell r="F43">
            <v>23933869.719999999</v>
          </cell>
          <cell r="G43">
            <v>1</v>
          </cell>
        </row>
        <row r="44">
          <cell r="A44">
            <v>39871</v>
          </cell>
          <cell r="B44" t="str">
            <v>0144600</v>
          </cell>
          <cell r="C44" t="str">
            <v>HSBC Life (Int'l) Ltd - Wayfoong Provident Fund</v>
          </cell>
          <cell r="D44" t="str">
            <v>HONG KONG</v>
          </cell>
          <cell r="E44">
            <v>31818</v>
          </cell>
          <cell r="F44">
            <v>153195858.87</v>
          </cell>
          <cell r="G44">
            <v>1</v>
          </cell>
        </row>
        <row r="45">
          <cell r="A45">
            <v>39871</v>
          </cell>
          <cell r="B45" t="str">
            <v>0144683</v>
          </cell>
          <cell r="C45" t="str">
            <v>Li Po Chun Charitable Trust Fund</v>
          </cell>
          <cell r="D45" t="str">
            <v>HONG KONG</v>
          </cell>
          <cell r="E45">
            <v>31818</v>
          </cell>
          <cell r="F45">
            <v>1133603.44</v>
          </cell>
          <cell r="G45">
            <v>1</v>
          </cell>
        </row>
        <row r="46">
          <cell r="A46">
            <v>39871</v>
          </cell>
          <cell r="B46" t="str">
            <v>0145755</v>
          </cell>
          <cell r="C46" t="str">
            <v>HSBC Trustee (Hong Kong) Ltd 046-037495-401</v>
          </cell>
          <cell r="D46" t="str">
            <v>HONG KONG</v>
          </cell>
          <cell r="E46">
            <v>31867</v>
          </cell>
          <cell r="F46">
            <v>24053973.030000001</v>
          </cell>
          <cell r="G46">
            <v>1</v>
          </cell>
        </row>
        <row r="47">
          <cell r="A47">
            <v>39871</v>
          </cell>
          <cell r="B47" t="str">
            <v>0146845</v>
          </cell>
          <cell r="C47" t="str">
            <v>Tam Loong Kui And/ Or Madam Junko Kasahara</v>
          </cell>
          <cell r="D47" t="str">
            <v>HONG KONG</v>
          </cell>
          <cell r="E47">
            <v>31926</v>
          </cell>
          <cell r="F47">
            <v>1001918.52</v>
          </cell>
          <cell r="G47">
            <v>1</v>
          </cell>
        </row>
        <row r="48">
          <cell r="A48">
            <v>39871</v>
          </cell>
          <cell r="B48" t="str">
            <v>0147231</v>
          </cell>
          <cell r="C48" t="str">
            <v>Mrs. Susan M. Coskry</v>
          </cell>
          <cell r="D48" t="str">
            <v>HONG KONG</v>
          </cell>
          <cell r="E48">
            <v>31961</v>
          </cell>
          <cell r="F48">
            <v>987131.45</v>
          </cell>
          <cell r="G48">
            <v>1</v>
          </cell>
        </row>
        <row r="49">
          <cell r="A49">
            <v>39871</v>
          </cell>
          <cell r="B49" t="str">
            <v>0147264</v>
          </cell>
          <cell r="C49" t="str">
            <v>HSBC International Trustee Ltd Account 006-091011-401</v>
          </cell>
          <cell r="D49" t="str">
            <v>HONG KONG</v>
          </cell>
          <cell r="E49">
            <v>31961</v>
          </cell>
          <cell r="F49">
            <v>3280666.83</v>
          </cell>
          <cell r="G49">
            <v>1</v>
          </cell>
        </row>
        <row r="50">
          <cell r="A50">
            <v>39871</v>
          </cell>
          <cell r="B50" t="str">
            <v>0147272</v>
          </cell>
          <cell r="C50" t="str">
            <v>Genesis Holdings Limited</v>
          </cell>
          <cell r="D50" t="str">
            <v>HONG KONG</v>
          </cell>
          <cell r="E50">
            <v>31961</v>
          </cell>
          <cell r="F50">
            <v>466313.39</v>
          </cell>
          <cell r="G50">
            <v>1</v>
          </cell>
        </row>
        <row r="51">
          <cell r="A51">
            <v>39871</v>
          </cell>
          <cell r="B51" t="str">
            <v>0147652</v>
          </cell>
          <cell r="C51" t="str">
            <v>The Sir Edward Youde Memorial Fund</v>
          </cell>
          <cell r="D51" t="str">
            <v>HONG KONG</v>
          </cell>
          <cell r="E51">
            <v>31980</v>
          </cell>
          <cell r="F51">
            <v>13194093.960000001</v>
          </cell>
          <cell r="G51">
            <v>1</v>
          </cell>
        </row>
        <row r="52">
          <cell r="A52">
            <v>39871</v>
          </cell>
          <cell r="B52" t="str">
            <v>0148171</v>
          </cell>
          <cell r="C52" t="str">
            <v>Mr. Ho Kian Leong and/ or Madam Kok Ah Low</v>
          </cell>
          <cell r="D52" t="str">
            <v>HONG KONG</v>
          </cell>
          <cell r="E52">
            <v>32015</v>
          </cell>
          <cell r="F52">
            <v>1000172.09</v>
          </cell>
          <cell r="G52">
            <v>1</v>
          </cell>
        </row>
        <row r="53">
          <cell r="A53">
            <v>39871</v>
          </cell>
          <cell r="B53" t="str">
            <v>0148841</v>
          </cell>
          <cell r="C53" t="str">
            <v>HHAM A/C 34567</v>
          </cell>
          <cell r="D53" t="str">
            <v>HONG KONG</v>
          </cell>
          <cell r="E53">
            <v>32052</v>
          </cell>
          <cell r="F53">
            <v>2662088.96</v>
          </cell>
          <cell r="G53">
            <v>1</v>
          </cell>
        </row>
        <row r="54">
          <cell r="A54">
            <v>39871</v>
          </cell>
          <cell r="B54" t="str">
            <v>0149369</v>
          </cell>
          <cell r="C54" t="str">
            <v>Fidel</v>
          </cell>
          <cell r="D54" t="str">
            <v>HONG KONG</v>
          </cell>
          <cell r="E54">
            <v>32092</v>
          </cell>
          <cell r="F54">
            <v>1370467.62</v>
          </cell>
          <cell r="G54">
            <v>1</v>
          </cell>
        </row>
        <row r="55">
          <cell r="A55">
            <v>39871</v>
          </cell>
          <cell r="B55" t="str">
            <v>0149740</v>
          </cell>
          <cell r="C55" t="str">
            <v>Benjamin Chung Yeung Huey And/ Or Maria Lucy Eva Huey</v>
          </cell>
          <cell r="D55" t="str">
            <v>HONG KONG</v>
          </cell>
          <cell r="E55">
            <v>32177</v>
          </cell>
          <cell r="F55">
            <v>979854.84</v>
          </cell>
          <cell r="G55">
            <v>1</v>
          </cell>
        </row>
        <row r="56">
          <cell r="A56">
            <v>39871</v>
          </cell>
          <cell r="B56" t="str">
            <v>0149765</v>
          </cell>
          <cell r="C56" t="str">
            <v>Miss. Amina El Arculli</v>
          </cell>
          <cell r="D56" t="str">
            <v>HONG KONG</v>
          </cell>
          <cell r="E56">
            <v>32177</v>
          </cell>
          <cell r="F56">
            <v>2250279.7200000002</v>
          </cell>
          <cell r="G56">
            <v>1</v>
          </cell>
        </row>
        <row r="57">
          <cell r="A57">
            <v>39871</v>
          </cell>
          <cell r="B57" t="str">
            <v>0149856</v>
          </cell>
          <cell r="C57" t="str">
            <v>HSBC Life (Int'l) Ltd - HK United Dockyard Retirement Fund</v>
          </cell>
          <cell r="D57" t="str">
            <v>HONG KONG</v>
          </cell>
          <cell r="E57">
            <v>32217</v>
          </cell>
          <cell r="F57">
            <v>10401581.52</v>
          </cell>
          <cell r="G57">
            <v>1</v>
          </cell>
        </row>
        <row r="58">
          <cell r="A58">
            <v>39871</v>
          </cell>
          <cell r="B58" t="str">
            <v>0149930</v>
          </cell>
          <cell r="C58" t="str">
            <v>Hutchison Provident And Retirement Plan</v>
          </cell>
          <cell r="D58" t="str">
            <v>HONG KONG</v>
          </cell>
          <cell r="E58">
            <v>32234</v>
          </cell>
          <cell r="F58">
            <v>29598510.940000001</v>
          </cell>
          <cell r="G58">
            <v>1</v>
          </cell>
        </row>
        <row r="59">
          <cell r="A59">
            <v>39871</v>
          </cell>
          <cell r="B59" t="str">
            <v>0250019</v>
          </cell>
          <cell r="C59" t="str">
            <v>Joseph Rowntree Foundation Main Fund</v>
          </cell>
          <cell r="D59" t="str">
            <v>UNITED KINGDOM</v>
          </cell>
          <cell r="E59">
            <v>32371</v>
          </cell>
          <cell r="F59">
            <v>108778145.69</v>
          </cell>
          <cell r="G59">
            <v>1</v>
          </cell>
        </row>
        <row r="60">
          <cell r="A60">
            <v>39871</v>
          </cell>
          <cell r="B60" t="str">
            <v>0250944</v>
          </cell>
          <cell r="C60" t="str">
            <v>HSBC Life Limited (Finance) Money Market Fund</v>
          </cell>
          <cell r="D60" t="str">
            <v>UNITED KINGDOM</v>
          </cell>
          <cell r="E60">
            <v>32234</v>
          </cell>
          <cell r="F60">
            <v>118617554.31</v>
          </cell>
          <cell r="G60">
            <v>1</v>
          </cell>
        </row>
        <row r="61">
          <cell r="A61">
            <v>39871</v>
          </cell>
          <cell r="B61" t="str">
            <v>0250993</v>
          </cell>
          <cell r="C61" t="str">
            <v>HSBC Life International Fund</v>
          </cell>
          <cell r="D61" t="str">
            <v>UNITED KINGDOM</v>
          </cell>
          <cell r="E61">
            <v>32234</v>
          </cell>
          <cell r="F61">
            <v>103988151.48</v>
          </cell>
          <cell r="G61">
            <v>1</v>
          </cell>
        </row>
        <row r="62">
          <cell r="A62">
            <v>39871</v>
          </cell>
          <cell r="B62" t="str">
            <v>0251041</v>
          </cell>
          <cell r="C62" t="str">
            <v>HSBC Life Pension International Fund</v>
          </cell>
          <cell r="D62" t="str">
            <v>UNITED KINGDOM</v>
          </cell>
          <cell r="E62">
            <v>32234</v>
          </cell>
          <cell r="F62">
            <v>866387.28</v>
          </cell>
          <cell r="G62">
            <v>1</v>
          </cell>
        </row>
        <row r="63">
          <cell r="A63">
            <v>39871</v>
          </cell>
          <cell r="B63" t="str">
            <v>0251058</v>
          </cell>
          <cell r="C63" t="str">
            <v>HSBC Life Limited (Finance) Pensions Fixed Interest Fund</v>
          </cell>
          <cell r="D63" t="str">
            <v>UNITED KINGDOM</v>
          </cell>
          <cell r="E63">
            <v>32234</v>
          </cell>
          <cell r="F63">
            <v>0.04</v>
          </cell>
          <cell r="G63">
            <v>1</v>
          </cell>
        </row>
        <row r="64">
          <cell r="A64">
            <v>39871</v>
          </cell>
          <cell r="B64" t="str">
            <v>0251140</v>
          </cell>
          <cell r="C64" t="str">
            <v>Barrow Cadbury Fund</v>
          </cell>
          <cell r="D64" t="str">
            <v>UNITED KINGDOM</v>
          </cell>
          <cell r="E64">
            <v>32379</v>
          </cell>
          <cell r="F64">
            <v>1072.5</v>
          </cell>
          <cell r="G64">
            <v>1</v>
          </cell>
        </row>
        <row r="65">
          <cell r="A65">
            <v>39871</v>
          </cell>
          <cell r="B65" t="str">
            <v>0251207</v>
          </cell>
          <cell r="C65" t="str">
            <v>Government of Kiribati Equity</v>
          </cell>
          <cell r="D65" t="str">
            <v>UNITED KINGDOM</v>
          </cell>
          <cell r="E65">
            <v>32961</v>
          </cell>
          <cell r="F65">
            <v>176665.39</v>
          </cell>
          <cell r="G65">
            <v>1</v>
          </cell>
        </row>
        <row r="66">
          <cell r="A66">
            <v>39871</v>
          </cell>
          <cell r="B66" t="str">
            <v>0251231</v>
          </cell>
          <cell r="C66" t="str">
            <v>HSBC Life Limited (Finance) Fixed Interest Fund</v>
          </cell>
          <cell r="D66" t="str">
            <v>UNITED KINGDOM</v>
          </cell>
          <cell r="E66">
            <v>32234</v>
          </cell>
          <cell r="F66">
            <v>145330297.66999999</v>
          </cell>
          <cell r="G66">
            <v>1</v>
          </cell>
        </row>
        <row r="67">
          <cell r="A67">
            <v>39871</v>
          </cell>
          <cell r="B67" t="str">
            <v>0251256</v>
          </cell>
          <cell r="C67" t="str">
            <v>HSBC Bank Pension Trust (UK) Limited</v>
          </cell>
          <cell r="D67" t="str">
            <v>UNITED KINGDOM</v>
          </cell>
          <cell r="E67">
            <v>18994</v>
          </cell>
          <cell r="F67">
            <v>11983873.85</v>
          </cell>
          <cell r="G67">
            <v>1</v>
          </cell>
        </row>
        <row r="68">
          <cell r="A68">
            <v>39871</v>
          </cell>
          <cell r="B68" t="str">
            <v>0251447</v>
          </cell>
          <cell r="C68" t="str">
            <v>Capricorn Investments (Guernsey) Limited</v>
          </cell>
          <cell r="D68" t="str">
            <v>UNITED KINGDOM</v>
          </cell>
          <cell r="E68">
            <v>32476</v>
          </cell>
          <cell r="F68">
            <v>61192917.119999997</v>
          </cell>
          <cell r="G68">
            <v>1</v>
          </cell>
        </row>
        <row r="69">
          <cell r="A69">
            <v>39871</v>
          </cell>
          <cell r="B69" t="str">
            <v>0251561</v>
          </cell>
          <cell r="C69" t="str">
            <v>Barrow Cadbury Fund Limited 'A'</v>
          </cell>
          <cell r="D69" t="str">
            <v>UNITED KINGDOM</v>
          </cell>
          <cell r="E69">
            <v>32379</v>
          </cell>
          <cell r="F69">
            <v>2.39</v>
          </cell>
          <cell r="G69">
            <v>1</v>
          </cell>
        </row>
        <row r="70">
          <cell r="A70">
            <v>39871</v>
          </cell>
          <cell r="B70" t="str">
            <v>0251595</v>
          </cell>
          <cell r="C70" t="str">
            <v>AMICUS GENERAL FUND</v>
          </cell>
          <cell r="D70" t="str">
            <v>UNITED KINGDOM</v>
          </cell>
          <cell r="E70">
            <v>32721</v>
          </cell>
          <cell r="F70">
            <v>31154013.140000001</v>
          </cell>
          <cell r="G70">
            <v>1</v>
          </cell>
        </row>
        <row r="71">
          <cell r="A71">
            <v>39871</v>
          </cell>
          <cell r="B71" t="str">
            <v>0251835</v>
          </cell>
          <cell r="C71" t="str">
            <v>Sierra Financiera Corporation Of Monrovia</v>
          </cell>
          <cell r="D71" t="str">
            <v>UNITED KINGDOM</v>
          </cell>
          <cell r="E71">
            <v>32805</v>
          </cell>
          <cell r="F71">
            <v>9372427.0899999999</v>
          </cell>
          <cell r="G71">
            <v>1</v>
          </cell>
        </row>
        <row r="72">
          <cell r="A72">
            <v>39871</v>
          </cell>
          <cell r="B72" t="str">
            <v>0252171</v>
          </cell>
          <cell r="C72" t="str">
            <v>Delphian Insurance Company Limited</v>
          </cell>
          <cell r="D72" t="str">
            <v>UNITED KINGDOM</v>
          </cell>
          <cell r="E72">
            <v>33015</v>
          </cell>
          <cell r="F72">
            <v>86166724.719999999</v>
          </cell>
          <cell r="G72">
            <v>1</v>
          </cell>
        </row>
        <row r="73">
          <cell r="A73">
            <v>39871</v>
          </cell>
          <cell r="B73" t="str">
            <v>0252239</v>
          </cell>
          <cell r="C73" t="str">
            <v>Galbraith Pension Fund</v>
          </cell>
          <cell r="D73" t="str">
            <v>UNITED KINGDOM</v>
          </cell>
          <cell r="E73">
            <v>32738</v>
          </cell>
          <cell r="F73">
            <v>12308822.960000001</v>
          </cell>
          <cell r="G73">
            <v>1</v>
          </cell>
        </row>
        <row r="74">
          <cell r="A74">
            <v>39871</v>
          </cell>
          <cell r="B74" t="str">
            <v>0252437</v>
          </cell>
          <cell r="C74" t="str">
            <v>Ernst &amp; Young Partners Pension Scheme A/C Sun Life Pens Management Ltd A/C 549</v>
          </cell>
          <cell r="D74" t="str">
            <v>UNITED KINGDOM</v>
          </cell>
          <cell r="E74">
            <v>32783</v>
          </cell>
          <cell r="F74">
            <v>24944592.440000001</v>
          </cell>
          <cell r="G74">
            <v>1</v>
          </cell>
        </row>
        <row r="75">
          <cell r="A75">
            <v>39871</v>
          </cell>
          <cell r="B75" t="str">
            <v>0252528</v>
          </cell>
          <cell r="C75" t="str">
            <v>HSBC International Sterling Income Fund</v>
          </cell>
          <cell r="D75" t="str">
            <v>UNITED KINGDOM</v>
          </cell>
          <cell r="E75">
            <v>29160</v>
          </cell>
          <cell r="F75">
            <v>238440373.81999999</v>
          </cell>
          <cell r="G75">
            <v>1</v>
          </cell>
        </row>
        <row r="76">
          <cell r="A76">
            <v>39871</v>
          </cell>
          <cell r="B76" t="str">
            <v>0254847</v>
          </cell>
          <cell r="C76" t="str">
            <v>Secular Clergy Common Fund 'A' Account</v>
          </cell>
          <cell r="D76" t="str">
            <v>UNITED KINGDOM</v>
          </cell>
          <cell r="E76">
            <v>32336</v>
          </cell>
          <cell r="F76">
            <v>570339.97</v>
          </cell>
          <cell r="G76">
            <v>1</v>
          </cell>
        </row>
        <row r="77">
          <cell r="A77">
            <v>39871</v>
          </cell>
          <cell r="B77" t="str">
            <v>0254862</v>
          </cell>
          <cell r="C77" t="str">
            <v>Government of Samoa</v>
          </cell>
          <cell r="D77" t="str">
            <v>UNITED KINGDOM</v>
          </cell>
          <cell r="E77">
            <v>31765</v>
          </cell>
          <cell r="F77">
            <v>7277921.0599999996</v>
          </cell>
          <cell r="G77">
            <v>1</v>
          </cell>
        </row>
        <row r="78">
          <cell r="A78">
            <v>39871</v>
          </cell>
          <cell r="B78" t="str">
            <v>0259242</v>
          </cell>
          <cell r="C78" t="str">
            <v>Crucible Insurance Company Limited</v>
          </cell>
          <cell r="D78" t="str">
            <v>UNITED KINGDOM</v>
          </cell>
          <cell r="E78">
            <v>34444</v>
          </cell>
          <cell r="F78">
            <v>78609924.689999998</v>
          </cell>
          <cell r="G78">
            <v>1</v>
          </cell>
        </row>
        <row r="79">
          <cell r="A79">
            <v>39871</v>
          </cell>
          <cell r="B79" t="str">
            <v>0262410</v>
          </cell>
          <cell r="C79" t="str">
            <v>The Croucher Foundation (Bonds)</v>
          </cell>
          <cell r="D79" t="str">
            <v>UNITED KINGDOM</v>
          </cell>
          <cell r="E79">
            <v>35065</v>
          </cell>
          <cell r="F79">
            <v>-0.27</v>
          </cell>
          <cell r="G79">
            <v>1</v>
          </cell>
        </row>
        <row r="80">
          <cell r="A80">
            <v>39871</v>
          </cell>
          <cell r="B80" t="str">
            <v>0263384</v>
          </cell>
          <cell r="C80" t="str">
            <v>The Barrow Cadbury Trust 'A'</v>
          </cell>
          <cell r="D80" t="str">
            <v>UNITED KINGDOM</v>
          </cell>
          <cell r="E80">
            <v>32379</v>
          </cell>
          <cell r="F80">
            <v>1796.98</v>
          </cell>
          <cell r="G80">
            <v>1</v>
          </cell>
        </row>
        <row r="81">
          <cell r="A81">
            <v>39871</v>
          </cell>
          <cell r="B81" t="str">
            <v>0263459</v>
          </cell>
          <cell r="C81" t="str">
            <v>State Street Depository of the HSBC FTSE 100 Index</v>
          </cell>
          <cell r="D81" t="str">
            <v>UNITED KINGDOM</v>
          </cell>
          <cell r="E81">
            <v>34608</v>
          </cell>
          <cell r="F81">
            <v>358745369</v>
          </cell>
          <cell r="G81">
            <v>1</v>
          </cell>
        </row>
        <row r="82">
          <cell r="A82">
            <v>39871</v>
          </cell>
          <cell r="B82" t="str">
            <v>0266643</v>
          </cell>
          <cell r="C82" t="str">
            <v>Great Ormond Street Children's Hospital</v>
          </cell>
          <cell r="D82" t="str">
            <v>UNITED KINGDOM</v>
          </cell>
          <cell r="E82">
            <v>35048</v>
          </cell>
          <cell r="F82">
            <v>92713249.810000002</v>
          </cell>
          <cell r="G82">
            <v>1</v>
          </cell>
        </row>
        <row r="83">
          <cell r="A83">
            <v>39871</v>
          </cell>
          <cell r="B83" t="str">
            <v>0270934</v>
          </cell>
          <cell r="C83" t="str">
            <v>The Barrow Cadbury Trust</v>
          </cell>
          <cell r="D83" t="str">
            <v>UNITED KINGDOM</v>
          </cell>
          <cell r="E83">
            <v>34596</v>
          </cell>
          <cell r="F83">
            <v>26989.5</v>
          </cell>
          <cell r="G83">
            <v>1</v>
          </cell>
        </row>
        <row r="84">
          <cell r="A84">
            <v>39871</v>
          </cell>
          <cell r="B84" t="str">
            <v>0270959</v>
          </cell>
          <cell r="C84" t="str">
            <v>Secular Clergy Common Fund Ltd</v>
          </cell>
          <cell r="D84" t="str">
            <v>UNITED KINGDOM</v>
          </cell>
          <cell r="E84">
            <v>32336</v>
          </cell>
          <cell r="F84">
            <v>21299646.239999998</v>
          </cell>
          <cell r="G84">
            <v>1</v>
          </cell>
        </row>
        <row r="85">
          <cell r="A85">
            <v>39871</v>
          </cell>
          <cell r="B85" t="str">
            <v>0270983</v>
          </cell>
          <cell r="C85" t="str">
            <v>Bankers Benevolent Fund</v>
          </cell>
          <cell r="D85" t="str">
            <v>UNITED KINGDOM</v>
          </cell>
          <cell r="E85">
            <v>32615</v>
          </cell>
          <cell r="F85">
            <v>0</v>
          </cell>
          <cell r="G85">
            <v>1</v>
          </cell>
        </row>
        <row r="86">
          <cell r="A86">
            <v>39871</v>
          </cell>
          <cell r="B86" t="str">
            <v>0275719</v>
          </cell>
          <cell r="C86" t="str">
            <v>Isle of Anglesey Charitable Trust</v>
          </cell>
          <cell r="D86" t="str">
            <v>UNITED KINGDOM</v>
          </cell>
          <cell r="E86">
            <v>35545</v>
          </cell>
          <cell r="F86">
            <v>14789647.08</v>
          </cell>
          <cell r="G86">
            <v>1</v>
          </cell>
        </row>
        <row r="87">
          <cell r="A87">
            <v>39871</v>
          </cell>
          <cell r="B87" t="str">
            <v>0280461</v>
          </cell>
          <cell r="C87" t="str">
            <v>Falkland Islands Government Pension Fund</v>
          </cell>
          <cell r="D87" t="str">
            <v>UNITED KINGDOM</v>
          </cell>
          <cell r="E87">
            <v>35944</v>
          </cell>
          <cell r="F87">
            <v>35806689.289999999</v>
          </cell>
          <cell r="G87">
            <v>1</v>
          </cell>
        </row>
        <row r="88">
          <cell r="A88">
            <v>39871</v>
          </cell>
          <cell r="B88" t="str">
            <v>0280479</v>
          </cell>
          <cell r="C88" t="str">
            <v>Falkland Islands Government Insurance Fund</v>
          </cell>
          <cell r="D88" t="str">
            <v>UNITED KINGDOM</v>
          </cell>
          <cell r="E88">
            <v>35944</v>
          </cell>
          <cell r="F88">
            <v>33862928.700000003</v>
          </cell>
          <cell r="G88">
            <v>1</v>
          </cell>
        </row>
        <row r="89">
          <cell r="A89">
            <v>39871</v>
          </cell>
          <cell r="B89" t="str">
            <v>0280834</v>
          </cell>
          <cell r="C89" t="str">
            <v>Falkland Island Government Growth Fund</v>
          </cell>
          <cell r="D89" t="str">
            <v>UNITED KINGDOM</v>
          </cell>
          <cell r="E89">
            <v>35977</v>
          </cell>
          <cell r="F89">
            <v>38762785.899999999</v>
          </cell>
          <cell r="G89">
            <v>1</v>
          </cell>
        </row>
        <row r="90">
          <cell r="A90">
            <v>39871</v>
          </cell>
          <cell r="B90" t="str">
            <v>0281832</v>
          </cell>
          <cell r="C90" t="str">
            <v>HSBC INSURANCE (UK) LIMITED</v>
          </cell>
          <cell r="D90" t="str">
            <v>UNITED KINGDOM</v>
          </cell>
          <cell r="E90">
            <v>36102</v>
          </cell>
          <cell r="F90">
            <v>296412711.14999998</v>
          </cell>
          <cell r="G90">
            <v>1</v>
          </cell>
        </row>
        <row r="91">
          <cell r="A91">
            <v>39871</v>
          </cell>
          <cell r="B91" t="str">
            <v>0284380</v>
          </cell>
          <cell r="C91" t="str">
            <v>AMICUS SUPERANNUATION FUND</v>
          </cell>
          <cell r="D91" t="str">
            <v>UNITED KINGDOM</v>
          </cell>
          <cell r="E91">
            <v>32721</v>
          </cell>
          <cell r="F91">
            <v>2125131.7799999998</v>
          </cell>
          <cell r="G91">
            <v>1</v>
          </cell>
        </row>
        <row r="92">
          <cell r="A92">
            <v>39871</v>
          </cell>
          <cell r="B92" t="str">
            <v>0286104</v>
          </cell>
          <cell r="C92" t="str">
            <v>HSBC PP Money Market Portfolio</v>
          </cell>
          <cell r="D92" t="str">
            <v>UNITED KINGDOM</v>
          </cell>
          <cell r="E92">
            <v>36706</v>
          </cell>
          <cell r="F92">
            <v>1065507.6200000001</v>
          </cell>
          <cell r="G92">
            <v>1</v>
          </cell>
        </row>
        <row r="93">
          <cell r="A93">
            <v>39871</v>
          </cell>
          <cell r="B93" t="str">
            <v>0286187</v>
          </cell>
          <cell r="C93" t="str">
            <v>HSBC AVC Money Market Portfolio</v>
          </cell>
          <cell r="D93" t="str">
            <v>UNITED KINGDOM</v>
          </cell>
          <cell r="E93">
            <v>36706</v>
          </cell>
          <cell r="F93">
            <v>825901.47</v>
          </cell>
          <cell r="G93">
            <v>1</v>
          </cell>
        </row>
        <row r="94">
          <cell r="A94">
            <v>39871</v>
          </cell>
          <cell r="B94" t="str">
            <v>0286294</v>
          </cell>
          <cell r="C94" t="str">
            <v>HSBC Insurance (Ireland) Limited - Insurance Account</v>
          </cell>
          <cell r="D94" t="str">
            <v>UNITED KINGDOM</v>
          </cell>
          <cell r="E94">
            <v>36353</v>
          </cell>
          <cell r="F94">
            <v>13413131.9</v>
          </cell>
          <cell r="G94">
            <v>1</v>
          </cell>
        </row>
        <row r="95">
          <cell r="A95">
            <v>39871</v>
          </cell>
          <cell r="B95" t="str">
            <v>0289868</v>
          </cell>
          <cell r="C95" t="str">
            <v>General Lighthouse Fund</v>
          </cell>
          <cell r="D95" t="str">
            <v>UNITED KINGDOM</v>
          </cell>
          <cell r="E95">
            <v>36621</v>
          </cell>
          <cell r="F95">
            <v>-17930.32</v>
          </cell>
          <cell r="G95">
            <v>1</v>
          </cell>
        </row>
        <row r="96">
          <cell r="A96">
            <v>39871</v>
          </cell>
          <cell r="B96" t="str">
            <v>0290932</v>
          </cell>
          <cell r="C96" t="str">
            <v>HSBC Global Investment Funds European Equity Fund</v>
          </cell>
          <cell r="D96" t="str">
            <v>UNITED KINGDOM</v>
          </cell>
          <cell r="E96">
            <v>34274</v>
          </cell>
          <cell r="F96">
            <v>123108223.94</v>
          </cell>
          <cell r="G96">
            <v>1</v>
          </cell>
        </row>
        <row r="97">
          <cell r="A97">
            <v>39871</v>
          </cell>
          <cell r="B97" t="str">
            <v>0291906</v>
          </cell>
          <cell r="C97" t="str">
            <v>South London &amp; Maudsley NHS Foundation Trust</v>
          </cell>
          <cell r="D97" t="str">
            <v>UNITED KINGDOM</v>
          </cell>
          <cell r="E97">
            <v>36802</v>
          </cell>
          <cell r="F97">
            <v>72441697.620000005</v>
          </cell>
          <cell r="G97">
            <v>1</v>
          </cell>
        </row>
        <row r="98">
          <cell r="A98">
            <v>39871</v>
          </cell>
          <cell r="B98" t="str">
            <v>0292532</v>
          </cell>
          <cell r="C98" t="str">
            <v>Bank of Mozambique</v>
          </cell>
          <cell r="D98" t="str">
            <v>UNITED KINGDOM</v>
          </cell>
          <cell r="E98">
            <v>36867</v>
          </cell>
          <cell r="F98">
            <v>100404436.40000001</v>
          </cell>
          <cell r="G98">
            <v>1</v>
          </cell>
        </row>
        <row r="99">
          <cell r="A99">
            <v>39871</v>
          </cell>
          <cell r="B99" t="str">
            <v>0293779</v>
          </cell>
          <cell r="C99" t="str">
            <v>AIB Select US Equity Indexmaster Fund</v>
          </cell>
          <cell r="D99" t="str">
            <v>UNITED KINGDOM</v>
          </cell>
          <cell r="E99">
            <v>36955</v>
          </cell>
          <cell r="F99">
            <v>117292108.33</v>
          </cell>
          <cell r="G99">
            <v>1</v>
          </cell>
        </row>
        <row r="100">
          <cell r="A100">
            <v>39871</v>
          </cell>
          <cell r="B100" t="str">
            <v>0293787</v>
          </cell>
          <cell r="C100" t="str">
            <v>AIB Select Europe (ex UK &amp; Eurozone) Indexmaster Fd</v>
          </cell>
          <cell r="D100" t="str">
            <v>UNITED KINGDOM</v>
          </cell>
          <cell r="E100">
            <v>36955</v>
          </cell>
          <cell r="F100">
            <v>27702595.32</v>
          </cell>
          <cell r="G100">
            <v>1</v>
          </cell>
        </row>
        <row r="101">
          <cell r="A101">
            <v>39871</v>
          </cell>
          <cell r="B101" t="str">
            <v>0293795</v>
          </cell>
          <cell r="C101" t="str">
            <v>AIB Select UK Equity Indexmaster Fund</v>
          </cell>
          <cell r="D101" t="str">
            <v>UNITED KINGDOM</v>
          </cell>
          <cell r="E101">
            <v>36955</v>
          </cell>
          <cell r="F101">
            <v>58573277.560000002</v>
          </cell>
          <cell r="G101">
            <v>1</v>
          </cell>
        </row>
        <row r="102">
          <cell r="A102">
            <v>39871</v>
          </cell>
          <cell r="B102" t="str">
            <v>0293803</v>
          </cell>
          <cell r="C102" t="str">
            <v>AIB Select Irish Equity Indexmaster Fund</v>
          </cell>
          <cell r="D102" t="str">
            <v>UNITED KINGDOM</v>
          </cell>
          <cell r="E102">
            <v>36955</v>
          </cell>
          <cell r="F102">
            <v>71730834.060000002</v>
          </cell>
          <cell r="G102">
            <v>1</v>
          </cell>
        </row>
        <row r="103">
          <cell r="A103">
            <v>39871</v>
          </cell>
          <cell r="B103" t="str">
            <v>0293811</v>
          </cell>
          <cell r="C103" t="str">
            <v>AIB Select Eurozone Equity Indexmaster Fund</v>
          </cell>
          <cell r="D103" t="str">
            <v>UNITED KINGDOM</v>
          </cell>
          <cell r="E103">
            <v>36955</v>
          </cell>
          <cell r="F103">
            <v>83753506.760000005</v>
          </cell>
          <cell r="G103">
            <v>1</v>
          </cell>
        </row>
        <row r="104">
          <cell r="A104">
            <v>39871</v>
          </cell>
          <cell r="B104" t="str">
            <v>0293829</v>
          </cell>
          <cell r="C104" t="str">
            <v>AIB Select Pacific Basin (ex Japan) Indexmaster Fnd</v>
          </cell>
          <cell r="D104" t="str">
            <v>UNITED KINGDOM</v>
          </cell>
          <cell r="E104">
            <v>36955</v>
          </cell>
          <cell r="F104">
            <v>21313396.690000001</v>
          </cell>
          <cell r="G104">
            <v>1</v>
          </cell>
        </row>
        <row r="105">
          <cell r="A105">
            <v>39871</v>
          </cell>
          <cell r="B105" t="str">
            <v>0293837</v>
          </cell>
          <cell r="C105" t="str">
            <v>AIB Select Japanese Equity Indexmaster Fund</v>
          </cell>
          <cell r="D105" t="str">
            <v>UNITED KINGDOM</v>
          </cell>
          <cell r="E105">
            <v>36955</v>
          </cell>
          <cell r="F105">
            <v>29098351.550000001</v>
          </cell>
          <cell r="G105">
            <v>1</v>
          </cell>
        </row>
        <row r="106">
          <cell r="A106">
            <v>39871</v>
          </cell>
          <cell r="B106" t="str">
            <v>0293845</v>
          </cell>
          <cell r="C106" t="str">
            <v>AIB Select Eurozone Bond Indexmaster Fund</v>
          </cell>
          <cell r="D106" t="str">
            <v>UNITED KINGDOM</v>
          </cell>
          <cell r="E106">
            <v>36955</v>
          </cell>
          <cell r="F106">
            <v>199863722.12</v>
          </cell>
          <cell r="G106">
            <v>1</v>
          </cell>
        </row>
        <row r="107">
          <cell r="A107">
            <v>39871</v>
          </cell>
          <cell r="B107" t="str">
            <v>0294124</v>
          </cell>
          <cell r="C107" t="str">
            <v>HSBC Saudi Arabia Limited European Equity Index Fund</v>
          </cell>
          <cell r="D107" t="str">
            <v>UNITED KINGDOM</v>
          </cell>
          <cell r="E107">
            <v>36900</v>
          </cell>
          <cell r="F107">
            <v>1.93</v>
          </cell>
          <cell r="G107">
            <v>1</v>
          </cell>
        </row>
        <row r="108">
          <cell r="A108">
            <v>39871</v>
          </cell>
          <cell r="B108" t="str">
            <v>0294132</v>
          </cell>
          <cell r="C108" t="str">
            <v>HSBC Saudi Arabia Limited Japanese Equity Index Fund</v>
          </cell>
          <cell r="D108" t="str">
            <v>UNITED KINGDOM</v>
          </cell>
          <cell r="E108">
            <v>36900</v>
          </cell>
          <cell r="F108">
            <v>101.23</v>
          </cell>
          <cell r="G108">
            <v>1</v>
          </cell>
        </row>
        <row r="109">
          <cell r="A109">
            <v>39871</v>
          </cell>
          <cell r="B109" t="str">
            <v>0294140</v>
          </cell>
          <cell r="C109" t="str">
            <v>HSBC Saudi Arabia Limited US Equity Index Fund</v>
          </cell>
          <cell r="D109" t="str">
            <v>UNITED KINGDOM</v>
          </cell>
          <cell r="E109">
            <v>36900</v>
          </cell>
          <cell r="F109">
            <v>106.75</v>
          </cell>
          <cell r="G109">
            <v>1</v>
          </cell>
        </row>
        <row r="110">
          <cell r="A110">
            <v>39871</v>
          </cell>
          <cell r="B110" t="str">
            <v>0294157</v>
          </cell>
          <cell r="C110" t="str">
            <v>HSBC Saudi Arabia Limited Asian Equity Index Fund</v>
          </cell>
          <cell r="D110" t="str">
            <v>UNITED KINGDOM</v>
          </cell>
          <cell r="E110">
            <v>36900</v>
          </cell>
          <cell r="F110">
            <v>448.41</v>
          </cell>
          <cell r="G110">
            <v>1</v>
          </cell>
        </row>
        <row r="111">
          <cell r="A111">
            <v>39871</v>
          </cell>
          <cell r="B111" t="str">
            <v>0294173</v>
          </cell>
          <cell r="C111" t="str">
            <v>HSBC Reinsurance Limited</v>
          </cell>
          <cell r="D111" t="str">
            <v>UNITED KINGDOM</v>
          </cell>
          <cell r="E111">
            <v>37012</v>
          </cell>
          <cell r="F111">
            <v>458169183.75999999</v>
          </cell>
          <cell r="G111">
            <v>1</v>
          </cell>
        </row>
        <row r="112">
          <cell r="A112">
            <v>39871</v>
          </cell>
          <cell r="B112" t="str">
            <v>0294785</v>
          </cell>
          <cell r="C112" t="str">
            <v>Joseph Rowntree Foundation Pan European Equity</v>
          </cell>
          <cell r="D112" t="str">
            <v>UNITED KINGDOM</v>
          </cell>
          <cell r="E112">
            <v>36982</v>
          </cell>
          <cell r="F112">
            <v>540.02</v>
          </cell>
          <cell r="G112">
            <v>1</v>
          </cell>
        </row>
        <row r="113">
          <cell r="A113">
            <v>39871</v>
          </cell>
          <cell r="B113" t="str">
            <v>0295170</v>
          </cell>
          <cell r="C113" t="str">
            <v>HSBC Global Emerging Market Equity Mutual Fund</v>
          </cell>
          <cell r="D113" t="str">
            <v>UNITED KINGDOM</v>
          </cell>
          <cell r="E113">
            <v>37067</v>
          </cell>
          <cell r="F113">
            <v>5235988.3600000003</v>
          </cell>
          <cell r="G113">
            <v>1</v>
          </cell>
        </row>
        <row r="114">
          <cell r="A114">
            <v>39871</v>
          </cell>
          <cell r="B114" t="str">
            <v>0295295</v>
          </cell>
          <cell r="C114" t="str">
            <v>Acorn Life Managed Growth Fund</v>
          </cell>
          <cell r="D114" t="str">
            <v>UNITED KINGDOM</v>
          </cell>
          <cell r="E114">
            <v>32660</v>
          </cell>
          <cell r="F114">
            <v>170995362.81999999</v>
          </cell>
          <cell r="G114">
            <v>1</v>
          </cell>
        </row>
        <row r="115">
          <cell r="A115">
            <v>39871</v>
          </cell>
          <cell r="B115" t="str">
            <v>0295311</v>
          </cell>
          <cell r="C115" t="str">
            <v>Acorn Life Managed Fund</v>
          </cell>
          <cell r="D115" t="str">
            <v>UNITED KINGDOM</v>
          </cell>
          <cell r="E115">
            <v>32660</v>
          </cell>
          <cell r="F115">
            <v>110855942.70999999</v>
          </cell>
          <cell r="G115">
            <v>1</v>
          </cell>
        </row>
        <row r="116">
          <cell r="A116">
            <v>39871</v>
          </cell>
          <cell r="B116" t="str">
            <v>0295386</v>
          </cell>
          <cell r="C116" t="str">
            <v>TRT J</v>
          </cell>
          <cell r="D116" t="str">
            <v>UNITED KINGDOM</v>
          </cell>
          <cell r="E116">
            <v>36249</v>
          </cell>
          <cell r="F116">
            <v>85070728.319999993</v>
          </cell>
          <cell r="G116">
            <v>1</v>
          </cell>
        </row>
        <row r="117">
          <cell r="A117">
            <v>39871</v>
          </cell>
          <cell r="B117" t="str">
            <v>0295634</v>
          </cell>
          <cell r="C117" t="str">
            <v>The HSBC Republic Latin America Short Duration Income Fund Ltd</v>
          </cell>
          <cell r="D117" t="str">
            <v>NEW YORK</v>
          </cell>
          <cell r="E117">
            <v>37043</v>
          </cell>
          <cell r="F117">
            <v>10982.81</v>
          </cell>
          <cell r="G117">
            <v>1</v>
          </cell>
        </row>
        <row r="118">
          <cell r="A118">
            <v>39871</v>
          </cell>
          <cell r="B118" t="str">
            <v>0295899</v>
          </cell>
          <cell r="C118" t="str">
            <v>DH &amp; S Retirement &amp; Death Benefits Plan</v>
          </cell>
          <cell r="D118" t="str">
            <v>UNITED KINGDOM</v>
          </cell>
          <cell r="E118">
            <v>37162</v>
          </cell>
          <cell r="F118">
            <v>57525528.100000001</v>
          </cell>
          <cell r="G118">
            <v>1</v>
          </cell>
        </row>
        <row r="119">
          <cell r="A119">
            <v>39871</v>
          </cell>
          <cell r="B119" t="str">
            <v>0295972</v>
          </cell>
          <cell r="C119" t="str">
            <v>AIB Select UK Equity Indexmaster Fund (Sterling)</v>
          </cell>
          <cell r="D119" t="str">
            <v>UNITED KINGDOM</v>
          </cell>
          <cell r="E119">
            <v>37169</v>
          </cell>
          <cell r="F119">
            <v>104128919.40000001</v>
          </cell>
          <cell r="G119">
            <v>1</v>
          </cell>
        </row>
        <row r="120">
          <cell r="A120">
            <v>39871</v>
          </cell>
          <cell r="B120" t="str">
            <v>0297630</v>
          </cell>
          <cell r="C120" t="str">
            <v>HSBC Life (UK) Limited European (ex UK) Equity Fund</v>
          </cell>
          <cell r="D120" t="str">
            <v>UNITED KINGDOM</v>
          </cell>
          <cell r="E120">
            <v>37288</v>
          </cell>
          <cell r="F120">
            <v>146678004.56</v>
          </cell>
          <cell r="G120">
            <v>1</v>
          </cell>
        </row>
        <row r="121">
          <cell r="A121">
            <v>39871</v>
          </cell>
          <cell r="B121" t="str">
            <v>0297648</v>
          </cell>
          <cell r="C121" t="str">
            <v>HSBC Life (UK) Limited Pacific (ex Japan) Equity Fund</v>
          </cell>
          <cell r="D121" t="str">
            <v>UNITED KINGDOM</v>
          </cell>
          <cell r="E121">
            <v>37288</v>
          </cell>
          <cell r="F121">
            <v>82967692.629999995</v>
          </cell>
          <cell r="G121">
            <v>1</v>
          </cell>
        </row>
        <row r="122">
          <cell r="A122">
            <v>39871</v>
          </cell>
          <cell r="B122" t="str">
            <v>0297739</v>
          </cell>
          <cell r="C122" t="str">
            <v>HSBC Life (UK) Limited UK Equity Fund</v>
          </cell>
          <cell r="D122" t="str">
            <v>UNITED KINGDOM</v>
          </cell>
          <cell r="E122">
            <v>37288</v>
          </cell>
          <cell r="F122">
            <v>1.78</v>
          </cell>
          <cell r="G122">
            <v>1</v>
          </cell>
        </row>
        <row r="123">
          <cell r="A123">
            <v>39871</v>
          </cell>
          <cell r="B123" t="str">
            <v>0297747</v>
          </cell>
          <cell r="C123" t="str">
            <v>HSBC Life (UK) Limited UK Index Linked Fund</v>
          </cell>
          <cell r="D123" t="str">
            <v>UNITED KINGDOM</v>
          </cell>
          <cell r="E123">
            <v>37288</v>
          </cell>
          <cell r="F123">
            <v>5805800.5700000003</v>
          </cell>
          <cell r="G123">
            <v>1</v>
          </cell>
        </row>
        <row r="124">
          <cell r="A124">
            <v>39871</v>
          </cell>
          <cell r="B124" t="str">
            <v>0297754</v>
          </cell>
          <cell r="C124" t="str">
            <v>HSBC Life (UK) Limited UK Smaller Companies Fund</v>
          </cell>
          <cell r="D124" t="str">
            <v>UNITED KINGDOM</v>
          </cell>
          <cell r="E124">
            <v>37288</v>
          </cell>
          <cell r="F124">
            <v>9273852.2599999998</v>
          </cell>
          <cell r="G124">
            <v>1</v>
          </cell>
        </row>
        <row r="125">
          <cell r="A125">
            <v>39871</v>
          </cell>
          <cell r="B125" t="str">
            <v>0297762</v>
          </cell>
          <cell r="C125" t="str">
            <v>HSBC Life (UK) Limited FTSE All Share Index Tracker</v>
          </cell>
          <cell r="D125" t="str">
            <v>UNITED KINGDOM</v>
          </cell>
          <cell r="E125">
            <v>37288</v>
          </cell>
          <cell r="F125">
            <v>1048991887.76</v>
          </cell>
          <cell r="G125">
            <v>1</v>
          </cell>
        </row>
        <row r="126">
          <cell r="A126">
            <v>39871</v>
          </cell>
          <cell r="B126" t="str">
            <v>0297770</v>
          </cell>
          <cell r="C126" t="str">
            <v>HSBC Life (UK) Limited UK Fixed Interest over 15yrs Index Track</v>
          </cell>
          <cell r="D126" t="str">
            <v>UNITED KINGDOM</v>
          </cell>
          <cell r="E126">
            <v>37288</v>
          </cell>
          <cell r="F126">
            <v>35499437.200000003</v>
          </cell>
          <cell r="G126">
            <v>1</v>
          </cell>
        </row>
        <row r="127">
          <cell r="A127">
            <v>39871</v>
          </cell>
          <cell r="B127" t="str">
            <v>0297788</v>
          </cell>
          <cell r="C127" t="str">
            <v>HSBC Life (UK) Limited Balanced Fund</v>
          </cell>
          <cell r="D127" t="str">
            <v>UNITED KINGDOM</v>
          </cell>
          <cell r="E127">
            <v>37288</v>
          </cell>
          <cell r="F127">
            <v>1321338743</v>
          </cell>
          <cell r="G127">
            <v>1</v>
          </cell>
        </row>
        <row r="128">
          <cell r="A128">
            <v>39871</v>
          </cell>
          <cell r="B128" t="str">
            <v>0297796</v>
          </cell>
          <cell r="C128" t="str">
            <v>HSBC Life (UK) Limited Cash Plus Fund</v>
          </cell>
          <cell r="D128" t="str">
            <v>UNITED KINGDOM</v>
          </cell>
          <cell r="E128">
            <v>37288</v>
          </cell>
          <cell r="F128">
            <v>78826389.579999998</v>
          </cell>
          <cell r="G128">
            <v>1</v>
          </cell>
        </row>
        <row r="129">
          <cell r="A129">
            <v>39871</v>
          </cell>
          <cell r="B129" t="str">
            <v>0297804</v>
          </cell>
          <cell r="C129" t="str">
            <v>HSBC Life (UK) Limited UK Fixed Interest Fund</v>
          </cell>
          <cell r="D129" t="str">
            <v>UNITED KINGDOM</v>
          </cell>
          <cell r="E129">
            <v>37288</v>
          </cell>
          <cell r="F129">
            <v>277626582.44</v>
          </cell>
          <cell r="G129">
            <v>1</v>
          </cell>
        </row>
        <row r="130">
          <cell r="A130">
            <v>39871</v>
          </cell>
          <cell r="B130" t="str">
            <v>0297812</v>
          </cell>
          <cell r="C130" t="str">
            <v>HSBC Life (UK) Limited UK Corporate Bond Fund</v>
          </cell>
          <cell r="D130" t="str">
            <v>UNITED KINGDOM</v>
          </cell>
          <cell r="E130">
            <v>37288</v>
          </cell>
          <cell r="F130">
            <v>47232735.590000004</v>
          </cell>
          <cell r="G130">
            <v>1</v>
          </cell>
        </row>
        <row r="131">
          <cell r="A131">
            <v>39871</v>
          </cell>
          <cell r="B131" t="str">
            <v>0297820</v>
          </cell>
          <cell r="C131" t="str">
            <v>HSBC Life (UK) Limited Overseas (ex UK) Fixed Interest Fund</v>
          </cell>
          <cell r="D131" t="str">
            <v>UNITED KINGDOM</v>
          </cell>
          <cell r="E131">
            <v>37288</v>
          </cell>
          <cell r="F131">
            <v>40035484.090000004</v>
          </cell>
          <cell r="G131">
            <v>1</v>
          </cell>
        </row>
        <row r="132">
          <cell r="A132">
            <v>39871</v>
          </cell>
          <cell r="B132" t="str">
            <v>0297838</v>
          </cell>
          <cell r="C132" t="str">
            <v>HSBC Life (UK) Limited Emerging Markets Equity Fund</v>
          </cell>
          <cell r="D132" t="str">
            <v>UNITED KINGDOM</v>
          </cell>
          <cell r="E132">
            <v>37288</v>
          </cell>
          <cell r="F132">
            <v>60409649.68</v>
          </cell>
          <cell r="G132">
            <v>1</v>
          </cell>
        </row>
        <row r="133">
          <cell r="A133">
            <v>39871</v>
          </cell>
          <cell r="B133" t="str">
            <v>0300111</v>
          </cell>
          <cell r="C133" t="str">
            <v>HSBC Life (Europe) Limited Money Market</v>
          </cell>
          <cell r="D133" t="str">
            <v>UNITED KINGDOM</v>
          </cell>
          <cell r="E133">
            <v>35096</v>
          </cell>
          <cell r="F133">
            <v>46232494.700000003</v>
          </cell>
          <cell r="G133">
            <v>1</v>
          </cell>
        </row>
        <row r="134">
          <cell r="A134">
            <v>39871</v>
          </cell>
          <cell r="B134" t="str">
            <v>0300129</v>
          </cell>
          <cell r="C134" t="str">
            <v>HSBC Life (Europe) Limited Fixed Interest</v>
          </cell>
          <cell r="D134" t="str">
            <v>UNITED KINGDOM</v>
          </cell>
          <cell r="E134">
            <v>35096</v>
          </cell>
          <cell r="F134">
            <v>16681384.539999999</v>
          </cell>
          <cell r="G134">
            <v>1</v>
          </cell>
        </row>
        <row r="135">
          <cell r="A135">
            <v>39871</v>
          </cell>
          <cell r="B135" t="str">
            <v>0300509</v>
          </cell>
          <cell r="C135" t="str">
            <v>AXA Sunlife - PWC Partners Fund</v>
          </cell>
          <cell r="D135" t="str">
            <v>UNITED KINGDOM</v>
          </cell>
          <cell r="E135">
            <v>37589</v>
          </cell>
          <cell r="F135">
            <v>89599123.920000002</v>
          </cell>
          <cell r="G135">
            <v>1</v>
          </cell>
        </row>
        <row r="136">
          <cell r="A136">
            <v>39871</v>
          </cell>
          <cell r="B136" t="str">
            <v>0301077</v>
          </cell>
          <cell r="C136" t="str">
            <v>Groupama Insurance Company Sterling Equity Fund (Continuing)</v>
          </cell>
          <cell r="D136" t="str">
            <v>UNITED KINGDOM</v>
          </cell>
          <cell r="E136">
            <v>37665</v>
          </cell>
          <cell r="F136">
            <v>14895.93</v>
          </cell>
          <cell r="G136">
            <v>1</v>
          </cell>
        </row>
        <row r="137">
          <cell r="A137">
            <v>39871</v>
          </cell>
          <cell r="B137" t="str">
            <v>0301499</v>
          </cell>
          <cell r="C137" t="str">
            <v>HSBC International Select Fund - Adventurous</v>
          </cell>
          <cell r="D137" t="str">
            <v>MULTIMANAGER</v>
          </cell>
          <cell r="E137">
            <v>37263</v>
          </cell>
          <cell r="F137">
            <v>53934649.740000002</v>
          </cell>
          <cell r="G137">
            <v>1</v>
          </cell>
        </row>
        <row r="138">
          <cell r="A138">
            <v>39871</v>
          </cell>
          <cell r="B138" t="str">
            <v>0301507</v>
          </cell>
          <cell r="C138" t="str">
            <v>HSBC International Select Fund - Balanced</v>
          </cell>
          <cell r="D138" t="str">
            <v>MULTIMANAGER</v>
          </cell>
          <cell r="E138">
            <v>37263</v>
          </cell>
          <cell r="F138">
            <v>118383557.03</v>
          </cell>
          <cell r="G138">
            <v>1</v>
          </cell>
        </row>
        <row r="139">
          <cell r="A139">
            <v>39871</v>
          </cell>
          <cell r="B139" t="str">
            <v>0301515</v>
          </cell>
          <cell r="C139" t="str">
            <v>HSBC International Select Fund - Cautious</v>
          </cell>
          <cell r="D139" t="str">
            <v>MULTIMANAGER</v>
          </cell>
          <cell r="E139">
            <v>37263</v>
          </cell>
          <cell r="F139">
            <v>55962779.329999998</v>
          </cell>
          <cell r="G139">
            <v>1</v>
          </cell>
        </row>
        <row r="140">
          <cell r="A140">
            <v>39871</v>
          </cell>
          <cell r="B140" t="str">
            <v>0301523</v>
          </cell>
          <cell r="C140" t="str">
            <v>Smartinvest Capital Growth Portfolio</v>
          </cell>
          <cell r="D140" t="str">
            <v>MULTIMANAGER</v>
          </cell>
          <cell r="E140">
            <v>39111</v>
          </cell>
          <cell r="F140">
            <v>18839011.25</v>
          </cell>
          <cell r="G140">
            <v>1</v>
          </cell>
        </row>
        <row r="141">
          <cell r="A141">
            <v>39871</v>
          </cell>
          <cell r="B141" t="str">
            <v>0301580</v>
          </cell>
          <cell r="C141" t="str">
            <v>State Street Depository of the HSBC Global Growth Fund of Funds</v>
          </cell>
          <cell r="D141" t="str">
            <v>MULTIMANAGER</v>
          </cell>
          <cell r="E141">
            <v>37655</v>
          </cell>
          <cell r="F141">
            <v>56873929.759999998</v>
          </cell>
          <cell r="G141">
            <v>1</v>
          </cell>
        </row>
        <row r="142">
          <cell r="A142">
            <v>39871</v>
          </cell>
          <cell r="B142" t="str">
            <v>0301598</v>
          </cell>
          <cell r="C142" t="str">
            <v>State Street Depository of the HSBC Income Fund of Funds</v>
          </cell>
          <cell r="D142" t="str">
            <v>MULTIMANAGER</v>
          </cell>
          <cell r="E142">
            <v>37655</v>
          </cell>
          <cell r="F142">
            <v>379287714.11000001</v>
          </cell>
          <cell r="G142">
            <v>1</v>
          </cell>
        </row>
        <row r="143">
          <cell r="A143">
            <v>39871</v>
          </cell>
          <cell r="B143" t="str">
            <v>0301606</v>
          </cell>
          <cell r="C143" t="str">
            <v>State Street Depository of the HSBC Growth Fund of Funds</v>
          </cell>
          <cell r="D143" t="str">
            <v>MULTIMANAGER</v>
          </cell>
          <cell r="E143">
            <v>37655</v>
          </cell>
          <cell r="F143">
            <v>196049865.94</v>
          </cell>
          <cell r="G143">
            <v>1</v>
          </cell>
        </row>
        <row r="144">
          <cell r="A144">
            <v>39871</v>
          </cell>
          <cell r="B144" t="str">
            <v>0302323</v>
          </cell>
          <cell r="C144" t="str">
            <v>United Reformed Church Ministers Pension Trust(Index Linked)</v>
          </cell>
          <cell r="D144" t="str">
            <v>UNITED KINGDOM</v>
          </cell>
          <cell r="E144">
            <v>37803</v>
          </cell>
          <cell r="F144">
            <v>61459185.920000002</v>
          </cell>
          <cell r="G144">
            <v>1</v>
          </cell>
        </row>
        <row r="145">
          <cell r="A145">
            <v>39871</v>
          </cell>
          <cell r="B145" t="str">
            <v>0302448</v>
          </cell>
          <cell r="C145" t="str">
            <v>PWC AXA North American Equity Tracker Private Fund</v>
          </cell>
          <cell r="D145" t="str">
            <v>UNITED KINGDOM</v>
          </cell>
          <cell r="E145">
            <v>37809</v>
          </cell>
          <cell r="F145">
            <v>2440581.3199999998</v>
          </cell>
          <cell r="G145">
            <v>1</v>
          </cell>
        </row>
        <row r="146">
          <cell r="A146">
            <v>39871</v>
          </cell>
          <cell r="B146" t="str">
            <v>0302455</v>
          </cell>
          <cell r="C146" t="str">
            <v>PWC AXA European (Ex UK) Equity Tracker Private Fund</v>
          </cell>
          <cell r="D146" t="str">
            <v>UNITED KINGDOM</v>
          </cell>
          <cell r="E146">
            <v>37809</v>
          </cell>
          <cell r="F146">
            <v>1698162.41</v>
          </cell>
          <cell r="G146">
            <v>1</v>
          </cell>
        </row>
        <row r="147">
          <cell r="A147">
            <v>39871</v>
          </cell>
          <cell r="B147" t="str">
            <v>0302463</v>
          </cell>
          <cell r="C147" t="str">
            <v>PWC AXA Japanese Equity Tracker Private Fund</v>
          </cell>
          <cell r="D147" t="str">
            <v>UNITED KINGDOM</v>
          </cell>
          <cell r="E147">
            <v>37809</v>
          </cell>
          <cell r="F147">
            <v>577692.31999999995</v>
          </cell>
          <cell r="G147">
            <v>1</v>
          </cell>
        </row>
        <row r="148">
          <cell r="A148">
            <v>39871</v>
          </cell>
          <cell r="B148" t="str">
            <v>0302471</v>
          </cell>
          <cell r="C148" t="str">
            <v>PWC AXA Pacific Basin Equity Tracker Private Fund</v>
          </cell>
          <cell r="D148" t="str">
            <v>UNITED KINGDOM</v>
          </cell>
          <cell r="E148">
            <v>37809</v>
          </cell>
          <cell r="F148">
            <v>1995118.8</v>
          </cell>
          <cell r="G148">
            <v>1</v>
          </cell>
        </row>
        <row r="149">
          <cell r="A149">
            <v>39871</v>
          </cell>
          <cell r="B149" t="str">
            <v>0302489</v>
          </cell>
          <cell r="C149" t="str">
            <v>PWC AXA Cash Private Fund</v>
          </cell>
          <cell r="D149" t="str">
            <v>UNITED KINGDOM</v>
          </cell>
          <cell r="E149">
            <v>37809</v>
          </cell>
          <cell r="F149">
            <v>23030475.870000001</v>
          </cell>
          <cell r="G149">
            <v>1</v>
          </cell>
        </row>
        <row r="150">
          <cell r="A150">
            <v>39871</v>
          </cell>
          <cell r="B150" t="str">
            <v>0302497</v>
          </cell>
          <cell r="C150" t="str">
            <v>PWC AXA Index Linked Gilt Tracker Private Fund</v>
          </cell>
          <cell r="D150" t="str">
            <v>UNITED KINGDOM</v>
          </cell>
          <cell r="E150">
            <v>37809</v>
          </cell>
          <cell r="F150">
            <v>10684778.84</v>
          </cell>
          <cell r="G150">
            <v>1</v>
          </cell>
        </row>
        <row r="151">
          <cell r="A151">
            <v>39871</v>
          </cell>
          <cell r="B151" t="str">
            <v>0302505</v>
          </cell>
          <cell r="C151" t="str">
            <v>PWC AXA Long Gilt Private Fund</v>
          </cell>
          <cell r="D151" t="str">
            <v>UNITED KINGDOM</v>
          </cell>
          <cell r="E151">
            <v>37809</v>
          </cell>
          <cell r="F151">
            <v>4262371.84</v>
          </cell>
          <cell r="G151">
            <v>1</v>
          </cell>
        </row>
        <row r="152">
          <cell r="A152">
            <v>39871</v>
          </cell>
          <cell r="B152" t="str">
            <v>0302513</v>
          </cell>
          <cell r="C152" t="str">
            <v>PWC AXA Balanced Managed Private Fund</v>
          </cell>
          <cell r="D152" t="str">
            <v>UNITED KINGDOM</v>
          </cell>
          <cell r="E152">
            <v>37809</v>
          </cell>
          <cell r="F152">
            <v>24066810.789999999</v>
          </cell>
          <cell r="G152">
            <v>1</v>
          </cell>
        </row>
        <row r="153">
          <cell r="A153">
            <v>39871</v>
          </cell>
          <cell r="B153" t="str">
            <v>0302521</v>
          </cell>
          <cell r="C153" t="str">
            <v>PWC AXA UK Equity Tracker Private Fund</v>
          </cell>
          <cell r="D153" t="str">
            <v>UNITED KINGDOM</v>
          </cell>
          <cell r="E153">
            <v>37809</v>
          </cell>
          <cell r="F153">
            <v>3008729.1</v>
          </cell>
          <cell r="G153">
            <v>1</v>
          </cell>
        </row>
        <row r="154">
          <cell r="A154">
            <v>39871</v>
          </cell>
          <cell r="B154" t="str">
            <v>0302745</v>
          </cell>
          <cell r="C154" t="str">
            <v>National Bank of Kazakhstan No 2</v>
          </cell>
          <cell r="D154" t="str">
            <v>UNITED KINGDOM</v>
          </cell>
          <cell r="E154">
            <v>37834</v>
          </cell>
          <cell r="F154">
            <v>550400002.66999996</v>
          </cell>
          <cell r="G154">
            <v>1</v>
          </cell>
        </row>
        <row r="155">
          <cell r="A155">
            <v>39871</v>
          </cell>
          <cell r="B155" t="str">
            <v>0302802</v>
          </cell>
          <cell r="C155" t="str">
            <v>Al Rajhi Banking &amp; Investment Corp</v>
          </cell>
          <cell r="D155" t="str">
            <v>UNITED KINGDOM</v>
          </cell>
          <cell r="E155">
            <v>37802</v>
          </cell>
          <cell r="F155">
            <v>5752831.1799999997</v>
          </cell>
          <cell r="G155">
            <v>1</v>
          </cell>
        </row>
        <row r="156">
          <cell r="A156">
            <v>39871</v>
          </cell>
          <cell r="B156" t="str">
            <v>0302935</v>
          </cell>
          <cell r="C156" t="str">
            <v>Saudi Arabian Monetary Agency - Falcon</v>
          </cell>
          <cell r="D156" t="str">
            <v>UNITED KINGDOM</v>
          </cell>
          <cell r="E156">
            <v>36826</v>
          </cell>
          <cell r="F156">
            <v>1483154078.1700001</v>
          </cell>
          <cell r="G156">
            <v>1</v>
          </cell>
        </row>
        <row r="157">
          <cell r="A157">
            <v>39871</v>
          </cell>
          <cell r="B157" t="str">
            <v>0302943</v>
          </cell>
          <cell r="C157" t="str">
            <v>Saudi Arabian Monetary Agency II Falcon 6</v>
          </cell>
          <cell r="D157" t="str">
            <v>UNITED KINGDOM</v>
          </cell>
          <cell r="E157">
            <v>37012</v>
          </cell>
          <cell r="F157">
            <v>496977134.94999999</v>
          </cell>
          <cell r="G157">
            <v>1</v>
          </cell>
        </row>
        <row r="158">
          <cell r="A158">
            <v>39871</v>
          </cell>
          <cell r="B158" t="str">
            <v>0303057</v>
          </cell>
          <cell r="C158" t="str">
            <v>Harrington Sound Insurance Ltd.</v>
          </cell>
          <cell r="D158" t="str">
            <v>UNITED KINGDOM</v>
          </cell>
          <cell r="E158">
            <v>37908</v>
          </cell>
          <cell r="F158">
            <v>89644018.900000006</v>
          </cell>
          <cell r="G158">
            <v>1</v>
          </cell>
        </row>
        <row r="159">
          <cell r="A159">
            <v>39871</v>
          </cell>
          <cell r="B159" t="str">
            <v>0303370</v>
          </cell>
          <cell r="C159" t="str">
            <v>Sigma Reserve Fund LLC (US)</v>
          </cell>
          <cell r="D159" t="str">
            <v>NEW YORK</v>
          </cell>
          <cell r="E159">
            <v>38000</v>
          </cell>
          <cell r="F159">
            <v>958097368.50999999</v>
          </cell>
          <cell r="G159">
            <v>1</v>
          </cell>
        </row>
        <row r="160">
          <cell r="A160">
            <v>39871</v>
          </cell>
          <cell r="B160" t="str">
            <v>0303453</v>
          </cell>
          <cell r="C160" t="str">
            <v>Ergon Insurance Limited</v>
          </cell>
          <cell r="D160" t="str">
            <v>UNITED KINGDOM</v>
          </cell>
          <cell r="E160">
            <v>38008</v>
          </cell>
          <cell r="F160">
            <v>31131107.109999999</v>
          </cell>
          <cell r="G160">
            <v>1</v>
          </cell>
        </row>
        <row r="161">
          <cell r="A161">
            <v>39871</v>
          </cell>
          <cell r="B161" t="str">
            <v>0303628</v>
          </cell>
          <cell r="C161" t="str">
            <v>Acorn Life Cautiously Managed Fund</v>
          </cell>
          <cell r="D161" t="str">
            <v>UNITED KINGDOM</v>
          </cell>
          <cell r="E161">
            <v>37346</v>
          </cell>
          <cell r="F161">
            <v>18822733.190000001</v>
          </cell>
          <cell r="G161">
            <v>1</v>
          </cell>
        </row>
        <row r="162">
          <cell r="A162">
            <v>39871</v>
          </cell>
          <cell r="B162" t="str">
            <v>0303784</v>
          </cell>
          <cell r="C162" t="str">
            <v>HSBC Life (UK) Limited Amanah Pension Fund</v>
          </cell>
          <cell r="D162" t="str">
            <v>UNITED KINGDOM</v>
          </cell>
          <cell r="E162">
            <v>38078</v>
          </cell>
          <cell r="F162">
            <v>12281338.26</v>
          </cell>
          <cell r="G162">
            <v>1</v>
          </cell>
        </row>
        <row r="163">
          <cell r="A163">
            <v>39871</v>
          </cell>
          <cell r="B163" t="str">
            <v>0303883</v>
          </cell>
          <cell r="C163" t="str">
            <v>HSBC Life (UK) Limited UK Index Linked Index Tracker Fund</v>
          </cell>
          <cell r="D163" t="str">
            <v>UNITED KINGDOM</v>
          </cell>
          <cell r="E163">
            <v>38199</v>
          </cell>
          <cell r="F163">
            <v>17204149.370000001</v>
          </cell>
          <cell r="G163">
            <v>1</v>
          </cell>
        </row>
        <row r="164">
          <cell r="A164">
            <v>39871</v>
          </cell>
          <cell r="B164" t="str">
            <v>0304006</v>
          </cell>
          <cell r="C164" t="str">
            <v>HSBC CAPITAL PROTECTED SERIES GLOBAL INCOME FUND</v>
          </cell>
          <cell r="D164" t="str">
            <v>UNITED KINGDOM</v>
          </cell>
          <cell r="E164">
            <v>32874</v>
          </cell>
          <cell r="F164">
            <v>6067516.1900000004</v>
          </cell>
          <cell r="G164">
            <v>1</v>
          </cell>
        </row>
        <row r="165">
          <cell r="A165">
            <v>39871</v>
          </cell>
          <cell r="B165" t="str">
            <v>0304360</v>
          </cell>
          <cell r="C165" t="str">
            <v>Dell Computer International (II) (US)</v>
          </cell>
          <cell r="D165" t="str">
            <v>NEW YORK</v>
          </cell>
          <cell r="E165">
            <v>38139</v>
          </cell>
          <cell r="F165">
            <v>406957334.74000001</v>
          </cell>
          <cell r="G165">
            <v>1</v>
          </cell>
        </row>
        <row r="166">
          <cell r="A166">
            <v>39871</v>
          </cell>
          <cell r="B166" t="str">
            <v>0304428</v>
          </cell>
          <cell r="C166" t="str">
            <v>HSBC Life (UK) Limited North American Eqty Index Tracker Fund</v>
          </cell>
          <cell r="D166" t="str">
            <v>UNITED KINGDOM</v>
          </cell>
          <cell r="E166">
            <v>38230</v>
          </cell>
          <cell r="F166">
            <v>149435549.37</v>
          </cell>
          <cell r="G166">
            <v>1</v>
          </cell>
        </row>
        <row r="167">
          <cell r="A167">
            <v>39871</v>
          </cell>
          <cell r="B167" t="str">
            <v>0304519</v>
          </cell>
          <cell r="C167" t="str">
            <v>The State Bank of Pakistan</v>
          </cell>
          <cell r="D167" t="str">
            <v>UNITED KINGDOM</v>
          </cell>
          <cell r="E167">
            <v>38169</v>
          </cell>
          <cell r="F167">
            <v>107742287.26000001</v>
          </cell>
          <cell r="G167">
            <v>1</v>
          </cell>
        </row>
        <row r="168">
          <cell r="A168">
            <v>39871</v>
          </cell>
          <cell r="B168" t="str">
            <v>0305268</v>
          </cell>
          <cell r="C168" t="str">
            <v>The Libyan Arab Foreign Bank</v>
          </cell>
          <cell r="D168" t="str">
            <v>UNITED KINGDOM</v>
          </cell>
          <cell r="E168">
            <v>38161</v>
          </cell>
          <cell r="F168">
            <v>2326095.3199999998</v>
          </cell>
          <cell r="G168">
            <v>1</v>
          </cell>
        </row>
        <row r="169">
          <cell r="A169">
            <v>39871</v>
          </cell>
          <cell r="B169" t="str">
            <v>0305474</v>
          </cell>
          <cell r="C169" t="str">
            <v>Keyser Ullmann Group Pension Fund</v>
          </cell>
          <cell r="D169" t="str">
            <v>UNITED KINGDOM</v>
          </cell>
          <cell r="E169">
            <v>38170</v>
          </cell>
          <cell r="F169">
            <v>32172893.940000001</v>
          </cell>
          <cell r="G169">
            <v>1</v>
          </cell>
        </row>
        <row r="170">
          <cell r="A170">
            <v>39871</v>
          </cell>
          <cell r="B170" t="str">
            <v>0305516</v>
          </cell>
          <cell r="C170" t="str">
            <v>BELTEMPO HOLDINGS LIMITED</v>
          </cell>
          <cell r="D170" t="str">
            <v>VANCOUVER</v>
          </cell>
          <cell r="E170">
            <v>36214</v>
          </cell>
          <cell r="F170">
            <v>3222039.27</v>
          </cell>
          <cell r="G170">
            <v>1</v>
          </cell>
        </row>
        <row r="171">
          <cell r="A171">
            <v>39871</v>
          </cell>
          <cell r="B171" t="str">
            <v>0305581</v>
          </cell>
          <cell r="C171" t="str">
            <v>HSBC CDN DIV INC POOLED FD</v>
          </cell>
          <cell r="D171" t="str">
            <v>VANCOUVER</v>
          </cell>
          <cell r="E171">
            <v>34683</v>
          </cell>
          <cell r="F171">
            <v>22547482.739999998</v>
          </cell>
          <cell r="G171">
            <v>1</v>
          </cell>
        </row>
        <row r="172">
          <cell r="A172">
            <v>39871</v>
          </cell>
          <cell r="B172" t="str">
            <v>0305706</v>
          </cell>
          <cell r="C172" t="str">
            <v>PASINI, ALBERT R. - RRIF</v>
          </cell>
          <cell r="D172" t="str">
            <v>VANCOUVER</v>
          </cell>
          <cell r="E172">
            <v>35599</v>
          </cell>
          <cell r="F172">
            <v>798933.5</v>
          </cell>
          <cell r="G172">
            <v>1</v>
          </cell>
        </row>
        <row r="173">
          <cell r="A173">
            <v>39871</v>
          </cell>
          <cell r="B173" t="str">
            <v>0305714</v>
          </cell>
          <cell r="C173" t="str">
            <v>SMITH, HOPE</v>
          </cell>
          <cell r="D173" t="str">
            <v>VANCOUVER</v>
          </cell>
          <cell r="E173">
            <v>33487</v>
          </cell>
          <cell r="F173">
            <v>143426.9</v>
          </cell>
          <cell r="G173">
            <v>1</v>
          </cell>
        </row>
        <row r="174">
          <cell r="A174">
            <v>39871</v>
          </cell>
          <cell r="B174" t="str">
            <v>0305722</v>
          </cell>
          <cell r="C174" t="str">
            <v>SISTERS OF SAINT ANN AGENCY</v>
          </cell>
          <cell r="D174" t="str">
            <v>VANCOUVER</v>
          </cell>
          <cell r="E174">
            <v>30999</v>
          </cell>
          <cell r="F174">
            <v>21992907.190000001</v>
          </cell>
          <cell r="G174">
            <v>1</v>
          </cell>
        </row>
        <row r="175">
          <cell r="A175">
            <v>39871</v>
          </cell>
          <cell r="B175" t="str">
            <v>0305748</v>
          </cell>
          <cell r="C175" t="str">
            <v>CUSHMAN, STELLA</v>
          </cell>
          <cell r="D175" t="str">
            <v>VANCOUVER</v>
          </cell>
          <cell r="E175">
            <v>34908</v>
          </cell>
          <cell r="F175">
            <v>62051.1</v>
          </cell>
          <cell r="G175">
            <v>1</v>
          </cell>
        </row>
        <row r="176">
          <cell r="A176">
            <v>39871</v>
          </cell>
          <cell r="B176" t="str">
            <v>0305755</v>
          </cell>
          <cell r="C176" t="str">
            <v>SOCHATSKY, SIMON</v>
          </cell>
          <cell r="D176" t="str">
            <v>VANCOUVER</v>
          </cell>
          <cell r="E176">
            <v>35636</v>
          </cell>
          <cell r="F176">
            <v>2520843.66</v>
          </cell>
          <cell r="G176">
            <v>1</v>
          </cell>
        </row>
        <row r="177">
          <cell r="A177">
            <v>39871</v>
          </cell>
          <cell r="B177" t="str">
            <v>0305763</v>
          </cell>
          <cell r="C177" t="str">
            <v>CHAWLA, SURESH &amp; ASSOC. INC.</v>
          </cell>
          <cell r="D177" t="str">
            <v>VANCOUVER</v>
          </cell>
          <cell r="E177">
            <v>35636</v>
          </cell>
          <cell r="F177">
            <v>451030.97</v>
          </cell>
          <cell r="G177">
            <v>1</v>
          </cell>
        </row>
        <row r="178">
          <cell r="A178">
            <v>39871</v>
          </cell>
          <cell r="B178" t="str">
            <v>0305771</v>
          </cell>
          <cell r="C178" t="str">
            <v>DYCK, MARY - RRIF</v>
          </cell>
          <cell r="D178" t="str">
            <v>VANCOUVER</v>
          </cell>
          <cell r="E178">
            <v>36510</v>
          </cell>
          <cell r="F178">
            <v>1051441.45</v>
          </cell>
          <cell r="G178">
            <v>1</v>
          </cell>
        </row>
        <row r="179">
          <cell r="A179">
            <v>39871</v>
          </cell>
          <cell r="B179" t="str">
            <v>0305789</v>
          </cell>
          <cell r="C179" t="str">
            <v>TROTTIER, PATRICIA - RRSP</v>
          </cell>
          <cell r="D179" t="str">
            <v>VANCOUVER</v>
          </cell>
          <cell r="E179">
            <v>36495</v>
          </cell>
          <cell r="F179">
            <v>73531.56</v>
          </cell>
          <cell r="G179">
            <v>1</v>
          </cell>
        </row>
        <row r="180">
          <cell r="A180">
            <v>39871</v>
          </cell>
          <cell r="B180" t="str">
            <v>0305797</v>
          </cell>
          <cell r="C180" t="str">
            <v>TROTTIER, PATRICIA</v>
          </cell>
          <cell r="D180" t="str">
            <v>VANCOUVER</v>
          </cell>
          <cell r="E180">
            <v>36586</v>
          </cell>
          <cell r="F180">
            <v>687825.75</v>
          </cell>
          <cell r="G180">
            <v>1</v>
          </cell>
        </row>
        <row r="181">
          <cell r="A181">
            <v>39871</v>
          </cell>
          <cell r="B181" t="str">
            <v>0305805</v>
          </cell>
          <cell r="C181" t="str">
            <v>TISSA SYSTEMS LIMITED</v>
          </cell>
          <cell r="D181" t="str">
            <v>VANCOUVER</v>
          </cell>
          <cell r="E181">
            <v>36641</v>
          </cell>
          <cell r="F181">
            <v>266785.15000000002</v>
          </cell>
          <cell r="G181">
            <v>1</v>
          </cell>
        </row>
        <row r="182">
          <cell r="A182">
            <v>39871</v>
          </cell>
          <cell r="B182" t="str">
            <v>0305813</v>
          </cell>
          <cell r="C182" t="str">
            <v>KWAN, CHEUK FAMILY TRUST (2000)</v>
          </cell>
          <cell r="D182" t="str">
            <v>VANCOUVER</v>
          </cell>
          <cell r="E182">
            <v>36641</v>
          </cell>
          <cell r="F182">
            <v>938560.83</v>
          </cell>
          <cell r="G182">
            <v>1</v>
          </cell>
        </row>
        <row r="183">
          <cell r="A183">
            <v>39871</v>
          </cell>
          <cell r="B183" t="str">
            <v>0305821</v>
          </cell>
          <cell r="C183" t="str">
            <v>GASTON LEDUC IAA</v>
          </cell>
          <cell r="D183" t="str">
            <v>VANCOUVER</v>
          </cell>
          <cell r="E183">
            <v>36656</v>
          </cell>
          <cell r="F183">
            <v>79491.75</v>
          </cell>
          <cell r="G183">
            <v>1</v>
          </cell>
        </row>
        <row r="184">
          <cell r="A184">
            <v>39871</v>
          </cell>
          <cell r="B184" t="str">
            <v>0305839</v>
          </cell>
          <cell r="C184" t="str">
            <v>SOMODEL INC. IAA</v>
          </cell>
          <cell r="D184" t="str">
            <v>VANCOUVER</v>
          </cell>
          <cell r="E184">
            <v>36656</v>
          </cell>
          <cell r="F184">
            <v>160152.56</v>
          </cell>
          <cell r="G184">
            <v>1</v>
          </cell>
        </row>
        <row r="185">
          <cell r="A185">
            <v>39871</v>
          </cell>
          <cell r="B185" t="str">
            <v>0305847</v>
          </cell>
          <cell r="C185" t="str">
            <v>KWAN CHILDREN S TRUST (2000) - CAD</v>
          </cell>
          <cell r="D185" t="str">
            <v>VANCOUVER</v>
          </cell>
          <cell r="E185">
            <v>36846</v>
          </cell>
          <cell r="F185">
            <v>586205.99</v>
          </cell>
          <cell r="G185">
            <v>1</v>
          </cell>
        </row>
        <row r="186">
          <cell r="A186">
            <v>39871</v>
          </cell>
          <cell r="B186" t="str">
            <v>0305862</v>
          </cell>
          <cell r="C186" t="str">
            <v>MEYER, ANGELINE - TRUST</v>
          </cell>
          <cell r="D186" t="str">
            <v>VANCOUVER</v>
          </cell>
          <cell r="E186">
            <v>37067</v>
          </cell>
          <cell r="F186">
            <v>1277043.02</v>
          </cell>
          <cell r="G186">
            <v>1</v>
          </cell>
        </row>
        <row r="187">
          <cell r="A187">
            <v>39871</v>
          </cell>
          <cell r="B187" t="str">
            <v>0305870</v>
          </cell>
          <cell r="C187" t="str">
            <v>DUCZAK, MELINE - SALES INC</v>
          </cell>
          <cell r="D187" t="str">
            <v>VANCOUVER</v>
          </cell>
          <cell r="E187">
            <v>37092</v>
          </cell>
          <cell r="F187">
            <v>467.9</v>
          </cell>
          <cell r="G187">
            <v>1</v>
          </cell>
        </row>
        <row r="188">
          <cell r="A188">
            <v>39871</v>
          </cell>
          <cell r="B188" t="str">
            <v>0305953</v>
          </cell>
          <cell r="C188" t="str">
            <v>DUCZAK, MELINE</v>
          </cell>
          <cell r="D188" t="str">
            <v>VANCOUVER</v>
          </cell>
          <cell r="E188">
            <v>37371</v>
          </cell>
          <cell r="F188">
            <v>691588.57</v>
          </cell>
          <cell r="G188">
            <v>1</v>
          </cell>
        </row>
        <row r="189">
          <cell r="A189">
            <v>39871</v>
          </cell>
          <cell r="B189" t="str">
            <v>0305961</v>
          </cell>
          <cell r="C189" t="str">
            <v>MEYER, ANGELINE TRUST - US</v>
          </cell>
          <cell r="D189" t="str">
            <v>VANCOUVER</v>
          </cell>
          <cell r="E189">
            <v>37391</v>
          </cell>
          <cell r="F189">
            <v>197899.59</v>
          </cell>
          <cell r="G189">
            <v>1</v>
          </cell>
        </row>
        <row r="190">
          <cell r="A190">
            <v>39871</v>
          </cell>
          <cell r="B190" t="str">
            <v>0305979</v>
          </cell>
          <cell r="C190" t="str">
            <v>JACQUES, GESTION G INC</v>
          </cell>
          <cell r="D190" t="str">
            <v>VANCOUVER</v>
          </cell>
          <cell r="E190">
            <v>37391</v>
          </cell>
          <cell r="F190">
            <v>6433313.7000000002</v>
          </cell>
          <cell r="G190">
            <v>1</v>
          </cell>
        </row>
        <row r="191">
          <cell r="A191">
            <v>39871</v>
          </cell>
          <cell r="B191" t="str">
            <v>0305987</v>
          </cell>
          <cell r="C191" t="str">
            <v>MICHAEL &amp; OR JENNY CHAO</v>
          </cell>
          <cell r="D191" t="str">
            <v>VANCOUVER</v>
          </cell>
          <cell r="E191">
            <v>37418</v>
          </cell>
          <cell r="F191">
            <v>883146.36</v>
          </cell>
          <cell r="G191">
            <v>1</v>
          </cell>
        </row>
        <row r="192">
          <cell r="A192">
            <v>39871</v>
          </cell>
          <cell r="B192" t="str">
            <v>0305995</v>
          </cell>
          <cell r="C192" t="str">
            <v>TROTTIER, PATRICIA - US</v>
          </cell>
          <cell r="D192" t="str">
            <v>VANCOUVER</v>
          </cell>
          <cell r="E192">
            <v>37434</v>
          </cell>
          <cell r="F192">
            <v>722550.56</v>
          </cell>
          <cell r="G192">
            <v>1</v>
          </cell>
        </row>
        <row r="193">
          <cell r="A193">
            <v>39871</v>
          </cell>
          <cell r="B193" t="str">
            <v>0306076</v>
          </cell>
          <cell r="C193" t="str">
            <v>TETRAULT, FIDUCIE</v>
          </cell>
          <cell r="D193" t="str">
            <v>VANCOUVER</v>
          </cell>
          <cell r="E193">
            <v>37624</v>
          </cell>
          <cell r="F193">
            <v>138900.07999999999</v>
          </cell>
          <cell r="G193">
            <v>1</v>
          </cell>
        </row>
        <row r="194">
          <cell r="A194">
            <v>39871</v>
          </cell>
          <cell r="B194" t="str">
            <v>0306084</v>
          </cell>
          <cell r="C194" t="str">
            <v>DRAGON SEED HOLDINGS INC</v>
          </cell>
          <cell r="D194" t="str">
            <v>VANCOUVER</v>
          </cell>
          <cell r="E194">
            <v>37624</v>
          </cell>
          <cell r="F194">
            <v>319571.62</v>
          </cell>
          <cell r="G194">
            <v>1</v>
          </cell>
        </row>
        <row r="195">
          <cell r="A195">
            <v>39871</v>
          </cell>
          <cell r="B195" t="str">
            <v>0306100</v>
          </cell>
          <cell r="C195" t="str">
            <v>QINTAR INVESTMENTS INC</v>
          </cell>
          <cell r="D195" t="str">
            <v>VANCOUVER</v>
          </cell>
          <cell r="E195">
            <v>37624</v>
          </cell>
          <cell r="F195">
            <v>230745.09</v>
          </cell>
          <cell r="G195">
            <v>1</v>
          </cell>
        </row>
        <row r="196">
          <cell r="A196">
            <v>39871</v>
          </cell>
          <cell r="B196" t="str">
            <v>0306126</v>
          </cell>
          <cell r="C196" t="str">
            <v>CHAN, DAVID - RRSP</v>
          </cell>
          <cell r="D196" t="str">
            <v>VANCOUVER</v>
          </cell>
          <cell r="E196">
            <v>37628</v>
          </cell>
          <cell r="F196">
            <v>349315.89</v>
          </cell>
          <cell r="G196">
            <v>1</v>
          </cell>
        </row>
        <row r="197">
          <cell r="A197">
            <v>39871</v>
          </cell>
          <cell r="B197" t="str">
            <v>0306134</v>
          </cell>
          <cell r="C197" t="str">
            <v>BETTY JUNG SPOUSAL RRSP</v>
          </cell>
          <cell r="D197" t="str">
            <v>VANCOUVER</v>
          </cell>
          <cell r="E197">
            <v>37635</v>
          </cell>
          <cell r="F197">
            <v>355387.18</v>
          </cell>
          <cell r="G197">
            <v>1</v>
          </cell>
        </row>
        <row r="198">
          <cell r="A198">
            <v>39871</v>
          </cell>
          <cell r="B198" t="str">
            <v>0306159</v>
          </cell>
          <cell r="C198" t="str">
            <v>ALICE LI SPOUSAL TRUST</v>
          </cell>
          <cell r="D198" t="str">
            <v>VANCOUVER</v>
          </cell>
          <cell r="E198">
            <v>37679</v>
          </cell>
          <cell r="F198">
            <v>5897733.0499999998</v>
          </cell>
          <cell r="G198">
            <v>1</v>
          </cell>
        </row>
        <row r="199">
          <cell r="A199">
            <v>39871</v>
          </cell>
          <cell r="B199" t="str">
            <v>0306167</v>
          </cell>
          <cell r="C199" t="str">
            <v>ROBINSON, DAVE &amp; MARILYN</v>
          </cell>
          <cell r="D199" t="str">
            <v>VANCOUVER</v>
          </cell>
          <cell r="E199">
            <v>37762</v>
          </cell>
          <cell r="F199">
            <v>429268.98</v>
          </cell>
          <cell r="G199">
            <v>1</v>
          </cell>
        </row>
        <row r="200">
          <cell r="A200">
            <v>39871</v>
          </cell>
          <cell r="B200" t="str">
            <v>0306175</v>
          </cell>
          <cell r="C200" t="str">
            <v>ROBINSON, MARILYN - SPOUSAL RRSP</v>
          </cell>
          <cell r="D200" t="str">
            <v>VANCOUVER</v>
          </cell>
          <cell r="E200">
            <v>37774</v>
          </cell>
          <cell r="F200">
            <v>485041.37</v>
          </cell>
          <cell r="G200">
            <v>1</v>
          </cell>
        </row>
        <row r="201">
          <cell r="A201">
            <v>39871</v>
          </cell>
          <cell r="B201" t="str">
            <v>0306183</v>
          </cell>
          <cell r="C201" t="str">
            <v>ROBINSON, DAVE - RRSP</v>
          </cell>
          <cell r="D201" t="str">
            <v>VANCOUVER</v>
          </cell>
          <cell r="E201">
            <v>37774</v>
          </cell>
          <cell r="F201">
            <v>484514.71</v>
          </cell>
          <cell r="G201">
            <v>1</v>
          </cell>
        </row>
        <row r="202">
          <cell r="A202">
            <v>39871</v>
          </cell>
          <cell r="B202" t="str">
            <v>0306209</v>
          </cell>
          <cell r="C202" t="str">
            <v>119785 CANADA LTD O/A LINK</v>
          </cell>
          <cell r="D202" t="str">
            <v>VANCOUVER</v>
          </cell>
          <cell r="E202">
            <v>37872</v>
          </cell>
          <cell r="F202">
            <v>8720461.0500000007</v>
          </cell>
          <cell r="G202">
            <v>1</v>
          </cell>
        </row>
        <row r="203">
          <cell r="A203">
            <v>39871</v>
          </cell>
          <cell r="B203" t="str">
            <v>0306217</v>
          </cell>
          <cell r="C203" t="str">
            <v>MILES SOLLY-FLOOD</v>
          </cell>
          <cell r="D203" t="str">
            <v>VANCOUVER</v>
          </cell>
          <cell r="E203">
            <v>37890</v>
          </cell>
          <cell r="F203">
            <v>60.5</v>
          </cell>
          <cell r="G203">
            <v>1</v>
          </cell>
        </row>
        <row r="204">
          <cell r="A204">
            <v>39871</v>
          </cell>
          <cell r="B204" t="str">
            <v>0306225</v>
          </cell>
          <cell r="C204" t="str">
            <v>MR. YING BING LIU - US</v>
          </cell>
          <cell r="D204" t="str">
            <v>VANCOUVER</v>
          </cell>
          <cell r="E204">
            <v>37900</v>
          </cell>
          <cell r="F204">
            <v>910207.07</v>
          </cell>
          <cell r="G204">
            <v>1</v>
          </cell>
        </row>
        <row r="205">
          <cell r="A205">
            <v>39871</v>
          </cell>
          <cell r="B205" t="str">
            <v>0306233</v>
          </cell>
          <cell r="C205" t="str">
            <v>OVERMAN, ESTATE OF CHARLES THEODORE</v>
          </cell>
          <cell r="D205" t="str">
            <v>VANCOUVER</v>
          </cell>
          <cell r="E205">
            <v>37956</v>
          </cell>
          <cell r="F205">
            <v>827351.92</v>
          </cell>
          <cell r="G205">
            <v>1</v>
          </cell>
        </row>
        <row r="206">
          <cell r="A206">
            <v>39871</v>
          </cell>
          <cell r="B206" t="str">
            <v>0306282</v>
          </cell>
          <cell r="C206" t="str">
            <v>CHIN, JOSEPH Y.T. / SHEUNG CHUN FU</v>
          </cell>
          <cell r="D206" t="str">
            <v>VANCOUVER</v>
          </cell>
          <cell r="E206">
            <v>38098</v>
          </cell>
          <cell r="F206">
            <v>958664.71</v>
          </cell>
          <cell r="G206">
            <v>1</v>
          </cell>
        </row>
        <row r="207">
          <cell r="A207">
            <v>39871</v>
          </cell>
          <cell r="B207" t="str">
            <v>0306290</v>
          </cell>
          <cell r="C207" t="str">
            <v>HSBC Saudi Arabia Limited Amanah Global Equity Index Fund</v>
          </cell>
          <cell r="D207" t="str">
            <v>UNITED KINGDOM</v>
          </cell>
          <cell r="E207">
            <v>38184</v>
          </cell>
          <cell r="F207">
            <v>6928130.6600000001</v>
          </cell>
          <cell r="G207">
            <v>1</v>
          </cell>
        </row>
        <row r="208">
          <cell r="A208">
            <v>39871</v>
          </cell>
          <cell r="B208" t="str">
            <v>0306597</v>
          </cell>
          <cell r="C208" t="str">
            <v>HSBC LIFE (UK) LTD PACIFIC (EX JAPAN) EQUITY INDEX TRACKER FUND</v>
          </cell>
          <cell r="D208" t="str">
            <v>UNITED KINGDOM</v>
          </cell>
          <cell r="E208">
            <v>38230</v>
          </cell>
          <cell r="F208">
            <v>7659031.4299999997</v>
          </cell>
          <cell r="G208">
            <v>1</v>
          </cell>
        </row>
        <row r="209">
          <cell r="A209">
            <v>39871</v>
          </cell>
          <cell r="B209" t="str">
            <v>0306605</v>
          </cell>
          <cell r="C209" t="str">
            <v>HSBC LIFE (UK) LTD EUROPEAN EQUITY INDEX TRACKER FUND</v>
          </cell>
          <cell r="D209" t="str">
            <v>UNITED KINGDOM</v>
          </cell>
          <cell r="E209">
            <v>38230</v>
          </cell>
          <cell r="F209">
            <v>90066543.540000007</v>
          </cell>
          <cell r="G209">
            <v>1</v>
          </cell>
        </row>
        <row r="210">
          <cell r="A210">
            <v>39871</v>
          </cell>
          <cell r="B210" t="str">
            <v>0306613</v>
          </cell>
          <cell r="C210" t="str">
            <v>HSBC LIFE (UK) LTD JAPANESE EQUITY INDEX TRACKER</v>
          </cell>
          <cell r="D210" t="str">
            <v>UNITED KINGDOM</v>
          </cell>
          <cell r="E210">
            <v>38230</v>
          </cell>
          <cell r="F210">
            <v>59387452.759999998</v>
          </cell>
          <cell r="G210">
            <v>1</v>
          </cell>
        </row>
        <row r="211">
          <cell r="A211">
            <v>39871</v>
          </cell>
          <cell r="B211" t="str">
            <v>0306621</v>
          </cell>
          <cell r="C211" t="str">
            <v>HSBC LIFE (UK) LTD FREESTYLE EQUITY FUND</v>
          </cell>
          <cell r="D211" t="str">
            <v>UNITED KINGDOM</v>
          </cell>
          <cell r="E211">
            <v>38230</v>
          </cell>
          <cell r="F211">
            <v>38173798.609999999</v>
          </cell>
          <cell r="G211">
            <v>1</v>
          </cell>
        </row>
        <row r="212">
          <cell r="A212">
            <v>39871</v>
          </cell>
          <cell r="B212" t="str">
            <v>0306647</v>
          </cell>
          <cell r="C212" t="str">
            <v>HSBC LIFE (UK) LTD CORPORATE BOND OVER 10 YEARS FUND</v>
          </cell>
          <cell r="D212" t="str">
            <v>UNITED KINGDOM</v>
          </cell>
          <cell r="E212">
            <v>38230</v>
          </cell>
          <cell r="F212">
            <v>15368522.59</v>
          </cell>
          <cell r="G212">
            <v>1</v>
          </cell>
        </row>
        <row r="213">
          <cell r="A213">
            <v>39871</v>
          </cell>
          <cell r="B213" t="str">
            <v>0306779</v>
          </cell>
          <cell r="C213" t="str">
            <v>HSBC LIFE (UK) LTD MERIT UK EQUITY FUND</v>
          </cell>
          <cell r="D213" t="str">
            <v>UNITED KINGDOM</v>
          </cell>
          <cell r="F213">
            <v>412365785.93000001</v>
          </cell>
          <cell r="G213">
            <v>1</v>
          </cell>
        </row>
        <row r="214">
          <cell r="A214">
            <v>39871</v>
          </cell>
          <cell r="B214" t="str">
            <v>0306787</v>
          </cell>
          <cell r="C214" t="str">
            <v>HSBC LIFE (UK) LTD CASH FUND</v>
          </cell>
          <cell r="D214" t="str">
            <v>UNITED KINGDOM</v>
          </cell>
          <cell r="E214">
            <v>38220</v>
          </cell>
          <cell r="F214">
            <v>85793605.109999999</v>
          </cell>
          <cell r="G214">
            <v>1</v>
          </cell>
        </row>
        <row r="215">
          <cell r="A215">
            <v>39871</v>
          </cell>
          <cell r="B215" t="str">
            <v>0306878</v>
          </cell>
          <cell r="C215" t="str">
            <v>HSBC LIFE (UK) LIMITED Global SRI Fund</v>
          </cell>
          <cell r="D215" t="str">
            <v>UNITED KINGDOM</v>
          </cell>
          <cell r="E215">
            <v>38219</v>
          </cell>
          <cell r="F215">
            <v>1260113.0900000001</v>
          </cell>
          <cell r="G215">
            <v>1</v>
          </cell>
        </row>
        <row r="216">
          <cell r="A216">
            <v>39871</v>
          </cell>
          <cell r="B216" t="str">
            <v>0306902</v>
          </cell>
          <cell r="C216" t="str">
            <v>HSBC LIFE (UK) LIMITED Property Fund</v>
          </cell>
          <cell r="D216" t="str">
            <v>UNITED KINGDOM</v>
          </cell>
          <cell r="E216">
            <v>38230</v>
          </cell>
          <cell r="F216">
            <v>2993353</v>
          </cell>
          <cell r="G216">
            <v>1</v>
          </cell>
        </row>
        <row r="217">
          <cell r="A217">
            <v>39871</v>
          </cell>
          <cell r="B217" t="str">
            <v>0306944</v>
          </cell>
          <cell r="C217" t="str">
            <v>HSBC Life (Europe) Limited Global Investment Bond Growth Fund</v>
          </cell>
          <cell r="D217" t="str">
            <v>MULTIMANAGER</v>
          </cell>
          <cell r="E217">
            <v>32874</v>
          </cell>
          <cell r="F217">
            <v>23995361.719999999</v>
          </cell>
          <cell r="G217">
            <v>1</v>
          </cell>
        </row>
        <row r="218">
          <cell r="A218">
            <v>39871</v>
          </cell>
          <cell r="B218" t="str">
            <v>0306951</v>
          </cell>
          <cell r="C218" t="str">
            <v>HSBC Life (Europe) Limited Global Investment Bond Cautious Fund</v>
          </cell>
          <cell r="D218" t="str">
            <v>MULTIMANAGER</v>
          </cell>
          <cell r="E218">
            <v>32874</v>
          </cell>
          <cell r="F218">
            <v>14500326.01</v>
          </cell>
          <cell r="G218">
            <v>1</v>
          </cell>
        </row>
        <row r="219">
          <cell r="A219">
            <v>39871</v>
          </cell>
          <cell r="B219" t="str">
            <v>0307025</v>
          </cell>
          <cell r="C219" t="str">
            <v>The Fernley Pension and Life Assurance Scheme</v>
          </cell>
          <cell r="D219" t="str">
            <v>UNITED KINGDOM</v>
          </cell>
          <cell r="E219">
            <v>38278</v>
          </cell>
          <cell r="F219">
            <v>5835192.0599999996</v>
          </cell>
          <cell r="G219">
            <v>1</v>
          </cell>
        </row>
        <row r="220">
          <cell r="A220">
            <v>39871</v>
          </cell>
          <cell r="B220" t="str">
            <v>0307116</v>
          </cell>
          <cell r="C220" t="str">
            <v>BLACKBURN, WALTER J.- FOUNDATION</v>
          </cell>
          <cell r="D220" t="str">
            <v>VANCOUVER</v>
          </cell>
          <cell r="E220">
            <v>34262</v>
          </cell>
          <cell r="F220">
            <v>2359622.2999999998</v>
          </cell>
          <cell r="G220">
            <v>1</v>
          </cell>
        </row>
        <row r="221">
          <cell r="A221">
            <v>39871</v>
          </cell>
          <cell r="B221" t="str">
            <v>0307124</v>
          </cell>
          <cell r="C221" t="str">
            <v>HIIVALA, JEAN</v>
          </cell>
          <cell r="D221" t="str">
            <v>VANCOUVER</v>
          </cell>
          <cell r="E221">
            <v>31660</v>
          </cell>
          <cell r="F221">
            <v>960432.28</v>
          </cell>
          <cell r="G221">
            <v>1</v>
          </cell>
        </row>
        <row r="222">
          <cell r="A222">
            <v>39871</v>
          </cell>
          <cell r="B222" t="str">
            <v>0307132</v>
          </cell>
          <cell r="C222" t="str">
            <v>MTCC NO.776</v>
          </cell>
          <cell r="D222" t="str">
            <v>VANCOUVER</v>
          </cell>
          <cell r="E222">
            <v>33975</v>
          </cell>
          <cell r="F222">
            <v>611188.23</v>
          </cell>
          <cell r="G222">
            <v>1</v>
          </cell>
        </row>
        <row r="223">
          <cell r="A223">
            <v>39871</v>
          </cell>
          <cell r="B223" t="str">
            <v>0307157</v>
          </cell>
          <cell r="C223" t="str">
            <v>PURCHASE, CAROLINE</v>
          </cell>
          <cell r="D223" t="str">
            <v>VANCOUVER</v>
          </cell>
          <cell r="E223">
            <v>32624</v>
          </cell>
          <cell r="F223">
            <v>426703.44</v>
          </cell>
          <cell r="G223">
            <v>1</v>
          </cell>
        </row>
        <row r="224">
          <cell r="A224">
            <v>39871</v>
          </cell>
          <cell r="B224" t="str">
            <v>0307165</v>
          </cell>
          <cell r="C224" t="str">
            <v>PURCHASE, CATHERINE</v>
          </cell>
          <cell r="D224" t="str">
            <v>VANCOUVER</v>
          </cell>
          <cell r="E224">
            <v>32624</v>
          </cell>
          <cell r="F224">
            <v>519669.97</v>
          </cell>
          <cell r="G224">
            <v>1</v>
          </cell>
        </row>
        <row r="225">
          <cell r="A225">
            <v>39871</v>
          </cell>
          <cell r="B225" t="str">
            <v>0307173</v>
          </cell>
          <cell r="C225" t="str">
            <v>PURCHASE, CAROLINE - RRSP</v>
          </cell>
          <cell r="D225" t="str">
            <v>VANCOUVER</v>
          </cell>
          <cell r="E225">
            <v>35520</v>
          </cell>
          <cell r="F225">
            <v>74397.63</v>
          </cell>
          <cell r="G225">
            <v>1</v>
          </cell>
        </row>
        <row r="226">
          <cell r="A226">
            <v>39871</v>
          </cell>
          <cell r="B226" t="str">
            <v>0307181</v>
          </cell>
          <cell r="C226" t="str">
            <v>PURCHASE, CAROLINE - LRSP</v>
          </cell>
          <cell r="D226" t="str">
            <v>VANCOUVER</v>
          </cell>
          <cell r="E226">
            <v>35520</v>
          </cell>
          <cell r="F226">
            <v>23550.22</v>
          </cell>
          <cell r="G226">
            <v>1</v>
          </cell>
        </row>
        <row r="227">
          <cell r="A227">
            <v>39871</v>
          </cell>
          <cell r="B227" t="str">
            <v>0307199</v>
          </cell>
          <cell r="C227" t="str">
            <v>PURCHASE, CATHERINE - LRSP</v>
          </cell>
          <cell r="D227" t="str">
            <v>VANCOUVER</v>
          </cell>
          <cell r="E227">
            <v>35520</v>
          </cell>
          <cell r="F227">
            <v>6006.67</v>
          </cell>
          <cell r="G227">
            <v>1</v>
          </cell>
        </row>
        <row r="228">
          <cell r="A228">
            <v>39871</v>
          </cell>
          <cell r="B228" t="str">
            <v>0307207</v>
          </cell>
          <cell r="C228" t="str">
            <v>PURCHASE, CATHERINE - RRSP</v>
          </cell>
          <cell r="D228" t="str">
            <v>VANCOUVER</v>
          </cell>
          <cell r="E228">
            <v>35520</v>
          </cell>
          <cell r="F228">
            <v>221460.46</v>
          </cell>
          <cell r="G228">
            <v>1</v>
          </cell>
        </row>
        <row r="229">
          <cell r="A229">
            <v>39871</v>
          </cell>
          <cell r="B229" t="str">
            <v>0307215</v>
          </cell>
          <cell r="C229" t="str">
            <v>PURCHASE, DOROTHY - RRIF</v>
          </cell>
          <cell r="D229" t="str">
            <v>VANCOUVER</v>
          </cell>
          <cell r="E229">
            <v>32541</v>
          </cell>
          <cell r="F229">
            <v>636031.86</v>
          </cell>
          <cell r="G229">
            <v>1</v>
          </cell>
        </row>
        <row r="230">
          <cell r="A230">
            <v>39871</v>
          </cell>
          <cell r="B230" t="str">
            <v>0307223</v>
          </cell>
          <cell r="C230" t="str">
            <v>PURCHASE, GEOFFREY - LRSP</v>
          </cell>
          <cell r="D230" t="str">
            <v>VANCOUVER</v>
          </cell>
          <cell r="E230">
            <v>35356</v>
          </cell>
          <cell r="F230">
            <v>15200.52</v>
          </cell>
          <cell r="G230">
            <v>1</v>
          </cell>
        </row>
        <row r="231">
          <cell r="A231">
            <v>39871</v>
          </cell>
          <cell r="B231" t="str">
            <v>0307231</v>
          </cell>
          <cell r="C231" t="str">
            <v>PURCHASE, GEOFFREY</v>
          </cell>
          <cell r="D231" t="str">
            <v>VANCOUVER</v>
          </cell>
          <cell r="E231">
            <v>32624</v>
          </cell>
          <cell r="F231">
            <v>505512.51</v>
          </cell>
          <cell r="G231">
            <v>1</v>
          </cell>
        </row>
        <row r="232">
          <cell r="A232">
            <v>39871</v>
          </cell>
          <cell r="B232" t="str">
            <v>0307249</v>
          </cell>
          <cell r="C232" t="str">
            <v>PURCHASE, GEOFFREY - RRSP</v>
          </cell>
          <cell r="D232" t="str">
            <v>VANCOUVER</v>
          </cell>
          <cell r="E232">
            <v>35520</v>
          </cell>
          <cell r="F232">
            <v>110816.01</v>
          </cell>
          <cell r="G232">
            <v>1</v>
          </cell>
        </row>
        <row r="233">
          <cell r="A233">
            <v>39871</v>
          </cell>
          <cell r="B233" t="str">
            <v>0307256</v>
          </cell>
          <cell r="C233" t="str">
            <v>947346 ONTARIO LIMITED</v>
          </cell>
          <cell r="D233" t="str">
            <v>VANCOUVER</v>
          </cell>
          <cell r="E233">
            <v>32541</v>
          </cell>
          <cell r="F233">
            <v>4650370.08</v>
          </cell>
          <cell r="G233">
            <v>1</v>
          </cell>
        </row>
        <row r="234">
          <cell r="A234">
            <v>39871</v>
          </cell>
          <cell r="B234" t="str">
            <v>0307264</v>
          </cell>
          <cell r="C234" t="str">
            <v>ROGERS, GAY</v>
          </cell>
          <cell r="D234" t="str">
            <v>VANCOUVER</v>
          </cell>
          <cell r="E234">
            <v>32037</v>
          </cell>
          <cell r="F234">
            <v>711970.42</v>
          </cell>
          <cell r="G234">
            <v>1</v>
          </cell>
        </row>
        <row r="235">
          <cell r="A235">
            <v>39871</v>
          </cell>
          <cell r="B235" t="str">
            <v>0307272</v>
          </cell>
          <cell r="C235" t="str">
            <v>SHIN, ROSS</v>
          </cell>
          <cell r="D235" t="str">
            <v>VANCOUVER</v>
          </cell>
          <cell r="E235">
            <v>31784</v>
          </cell>
          <cell r="F235">
            <v>105001.88</v>
          </cell>
          <cell r="G235">
            <v>1</v>
          </cell>
        </row>
        <row r="236">
          <cell r="A236">
            <v>39871</v>
          </cell>
          <cell r="B236" t="str">
            <v>0307280</v>
          </cell>
          <cell r="C236" t="str">
            <v>1117913 ONTARIO LTD.</v>
          </cell>
          <cell r="D236" t="str">
            <v>VANCOUVER</v>
          </cell>
          <cell r="E236">
            <v>34759</v>
          </cell>
          <cell r="F236">
            <v>1204867.99</v>
          </cell>
          <cell r="G236">
            <v>1</v>
          </cell>
        </row>
        <row r="237">
          <cell r="A237">
            <v>39871</v>
          </cell>
          <cell r="B237" t="str">
            <v>0307298</v>
          </cell>
          <cell r="C237" t="str">
            <v>TAYLOR, FRANCES</v>
          </cell>
          <cell r="D237" t="str">
            <v>VANCOUVER</v>
          </cell>
          <cell r="E237">
            <v>34759</v>
          </cell>
          <cell r="F237">
            <v>451147.71</v>
          </cell>
          <cell r="G237">
            <v>1</v>
          </cell>
        </row>
        <row r="238">
          <cell r="A238">
            <v>39871</v>
          </cell>
          <cell r="B238" t="str">
            <v>0307306</v>
          </cell>
          <cell r="C238" t="str">
            <v>FOREST INDUSTRIAL RELATIONS LTD.</v>
          </cell>
          <cell r="D238" t="str">
            <v>VANCOUVER</v>
          </cell>
          <cell r="E238">
            <v>36056</v>
          </cell>
          <cell r="F238">
            <v>423699.47</v>
          </cell>
          <cell r="G238">
            <v>1</v>
          </cell>
        </row>
        <row r="239">
          <cell r="A239">
            <v>39871</v>
          </cell>
          <cell r="B239" t="str">
            <v>0307371</v>
          </cell>
          <cell r="C239" t="str">
            <v>DANIELS, F.R. - HOLDINGS LIMITED</v>
          </cell>
          <cell r="D239" t="str">
            <v>VANCOUVER</v>
          </cell>
          <cell r="E239">
            <v>35390</v>
          </cell>
          <cell r="F239">
            <v>1173609.23</v>
          </cell>
          <cell r="G239">
            <v>1</v>
          </cell>
        </row>
        <row r="240">
          <cell r="A240">
            <v>39871</v>
          </cell>
          <cell r="B240" t="str">
            <v>0307389</v>
          </cell>
          <cell r="C240" t="str">
            <v>GILLANDERS, NORMAN AND/OR FLORENCA</v>
          </cell>
          <cell r="D240" t="str">
            <v>VANCOUVER</v>
          </cell>
          <cell r="E240">
            <v>36119</v>
          </cell>
          <cell r="F240">
            <v>1351990.33</v>
          </cell>
          <cell r="G240">
            <v>1</v>
          </cell>
        </row>
        <row r="241">
          <cell r="A241">
            <v>39871</v>
          </cell>
          <cell r="B241" t="str">
            <v>0307397</v>
          </cell>
          <cell r="C241" t="str">
            <v>LEIMANIS, ILZE</v>
          </cell>
          <cell r="D241" t="str">
            <v>VANCOUVER</v>
          </cell>
          <cell r="E241">
            <v>35765</v>
          </cell>
          <cell r="F241">
            <v>674660.33</v>
          </cell>
          <cell r="G241">
            <v>1</v>
          </cell>
        </row>
        <row r="242">
          <cell r="A242">
            <v>39871</v>
          </cell>
          <cell r="B242" t="str">
            <v>0307413</v>
          </cell>
          <cell r="C242" t="str">
            <v>YEUNG, MICHAEL &amp;/OR GLORIA</v>
          </cell>
          <cell r="D242" t="str">
            <v>VANCOUVER</v>
          </cell>
          <cell r="E242">
            <v>35768</v>
          </cell>
          <cell r="F242">
            <v>764847.99</v>
          </cell>
          <cell r="G242">
            <v>1</v>
          </cell>
        </row>
        <row r="243">
          <cell r="A243">
            <v>39871</v>
          </cell>
          <cell r="B243" t="str">
            <v>0307447</v>
          </cell>
          <cell r="C243" t="str">
            <v>CAREY, VICTORIA</v>
          </cell>
          <cell r="D243" t="str">
            <v>VANCOUVER</v>
          </cell>
          <cell r="E243">
            <v>36021</v>
          </cell>
          <cell r="F243">
            <v>712065.4</v>
          </cell>
          <cell r="G243">
            <v>1</v>
          </cell>
        </row>
        <row r="244">
          <cell r="A244">
            <v>39871</v>
          </cell>
          <cell r="B244" t="str">
            <v>0307462</v>
          </cell>
          <cell r="C244" t="str">
            <v>EBY, JAMES</v>
          </cell>
          <cell r="D244" t="str">
            <v>VANCOUVER</v>
          </cell>
          <cell r="E244">
            <v>36223</v>
          </cell>
          <cell r="F244">
            <v>614501.51</v>
          </cell>
          <cell r="G244">
            <v>1</v>
          </cell>
        </row>
        <row r="245">
          <cell r="A245">
            <v>39871</v>
          </cell>
          <cell r="B245" t="str">
            <v>0307520</v>
          </cell>
          <cell r="C245" t="str">
            <v>NELSON, ALBERT/CAROL</v>
          </cell>
          <cell r="D245" t="str">
            <v>VANCOUVER</v>
          </cell>
          <cell r="E245">
            <v>35606</v>
          </cell>
          <cell r="F245">
            <v>2026295.17</v>
          </cell>
          <cell r="G245">
            <v>1</v>
          </cell>
        </row>
        <row r="246">
          <cell r="A246">
            <v>39871</v>
          </cell>
          <cell r="B246" t="str">
            <v>0307579</v>
          </cell>
          <cell r="C246" t="str">
            <v>TOWERS, GARY &amp; KAREN</v>
          </cell>
          <cell r="D246" t="str">
            <v>VANCOUVER</v>
          </cell>
          <cell r="E246">
            <v>36102</v>
          </cell>
          <cell r="F246">
            <v>672035.22</v>
          </cell>
          <cell r="G246">
            <v>1</v>
          </cell>
        </row>
        <row r="247">
          <cell r="A247">
            <v>39871</v>
          </cell>
          <cell r="B247" t="str">
            <v>0307587</v>
          </cell>
          <cell r="C247" t="str">
            <v>KA-GAR HOLDINGS INC</v>
          </cell>
          <cell r="D247" t="str">
            <v>VANCOUVER</v>
          </cell>
          <cell r="E247">
            <v>35570</v>
          </cell>
          <cell r="F247">
            <v>769663.31</v>
          </cell>
          <cell r="G247">
            <v>1</v>
          </cell>
        </row>
        <row r="248">
          <cell r="A248">
            <v>39871</v>
          </cell>
          <cell r="B248" t="str">
            <v>0307595</v>
          </cell>
          <cell r="C248" t="str">
            <v>YAN, ROGER K.S. - US</v>
          </cell>
          <cell r="D248" t="str">
            <v>VANCOUVER</v>
          </cell>
          <cell r="E248">
            <v>36222</v>
          </cell>
          <cell r="F248">
            <v>556751.46</v>
          </cell>
          <cell r="G248">
            <v>1</v>
          </cell>
        </row>
        <row r="249">
          <cell r="A249">
            <v>39871</v>
          </cell>
          <cell r="B249" t="str">
            <v>0307603</v>
          </cell>
          <cell r="C249" t="str">
            <v>BAICY, JOHN</v>
          </cell>
          <cell r="D249" t="str">
            <v>VANCOUVER</v>
          </cell>
          <cell r="E249">
            <v>35467</v>
          </cell>
          <cell r="F249">
            <v>1007.21</v>
          </cell>
          <cell r="G249">
            <v>1</v>
          </cell>
        </row>
        <row r="250">
          <cell r="A250">
            <v>39871</v>
          </cell>
          <cell r="B250" t="str">
            <v>0307645</v>
          </cell>
          <cell r="C250" t="str">
            <v>CHAWLA, AARTI - RRSP</v>
          </cell>
          <cell r="D250" t="str">
            <v>VANCOUVER</v>
          </cell>
          <cell r="E250">
            <v>33946</v>
          </cell>
          <cell r="F250">
            <v>32278.43</v>
          </cell>
          <cell r="G250">
            <v>1</v>
          </cell>
        </row>
        <row r="251">
          <cell r="A251">
            <v>39871</v>
          </cell>
          <cell r="B251" t="str">
            <v>0307652</v>
          </cell>
          <cell r="C251" t="str">
            <v>U.A.LOCAL 463 - CONTINGENCY FUND</v>
          </cell>
          <cell r="D251" t="str">
            <v>VANCOUVER</v>
          </cell>
          <cell r="E251">
            <v>32139</v>
          </cell>
          <cell r="F251">
            <v>589867.92000000004</v>
          </cell>
          <cell r="G251">
            <v>1</v>
          </cell>
        </row>
        <row r="252">
          <cell r="A252">
            <v>39871</v>
          </cell>
          <cell r="B252" t="str">
            <v>0307660</v>
          </cell>
          <cell r="C252" t="str">
            <v>U.A.LOCAL 463 - GENERAL FUND</v>
          </cell>
          <cell r="D252" t="str">
            <v>VANCOUVER</v>
          </cell>
          <cell r="E252">
            <v>32139</v>
          </cell>
          <cell r="F252">
            <v>794028.66</v>
          </cell>
          <cell r="G252">
            <v>1</v>
          </cell>
        </row>
        <row r="253">
          <cell r="A253">
            <v>39871</v>
          </cell>
          <cell r="B253" t="str">
            <v>0307678</v>
          </cell>
          <cell r="C253" t="str">
            <v>U.A.LOCAL 463 - TRAINING FUND</v>
          </cell>
          <cell r="D253" t="str">
            <v>VANCOUVER</v>
          </cell>
          <cell r="E253">
            <v>32139</v>
          </cell>
          <cell r="F253">
            <v>101640.27</v>
          </cell>
          <cell r="G253">
            <v>1</v>
          </cell>
        </row>
        <row r="254">
          <cell r="A254">
            <v>39871</v>
          </cell>
          <cell r="B254" t="str">
            <v>0307686</v>
          </cell>
          <cell r="C254" t="str">
            <v>GRIFFIN, JOHN W.E.</v>
          </cell>
          <cell r="D254" t="str">
            <v>VANCOUVER</v>
          </cell>
          <cell r="E254">
            <v>31908</v>
          </cell>
          <cell r="F254">
            <v>263023.68</v>
          </cell>
          <cell r="G254">
            <v>1</v>
          </cell>
        </row>
        <row r="255">
          <cell r="A255">
            <v>39871</v>
          </cell>
          <cell r="B255" t="str">
            <v>0307702</v>
          </cell>
          <cell r="C255" t="str">
            <v>MOURTON, MAURICE - RRSP</v>
          </cell>
          <cell r="D255" t="str">
            <v>VANCOUVER</v>
          </cell>
          <cell r="E255">
            <v>34555</v>
          </cell>
          <cell r="F255">
            <v>386779.97</v>
          </cell>
          <cell r="G255">
            <v>1</v>
          </cell>
        </row>
        <row r="256">
          <cell r="A256">
            <v>39871</v>
          </cell>
          <cell r="B256" t="str">
            <v>0307728</v>
          </cell>
          <cell r="C256" t="str">
            <v>TOWNSEND, ROSEMARY</v>
          </cell>
          <cell r="D256" t="str">
            <v>VANCOUVER</v>
          </cell>
          <cell r="E256">
            <v>33494</v>
          </cell>
          <cell r="F256">
            <v>322673.68</v>
          </cell>
          <cell r="G256">
            <v>1</v>
          </cell>
        </row>
        <row r="257">
          <cell r="A257">
            <v>39871</v>
          </cell>
          <cell r="B257" t="str">
            <v>0307785</v>
          </cell>
          <cell r="C257" t="str">
            <v>CHERRY, ELIZABETH - COMMITTEE</v>
          </cell>
          <cell r="D257" t="str">
            <v>VANCOUVER</v>
          </cell>
          <cell r="E257">
            <v>34632</v>
          </cell>
          <cell r="F257">
            <v>1706672.55</v>
          </cell>
          <cell r="G257">
            <v>1</v>
          </cell>
        </row>
        <row r="258">
          <cell r="A258">
            <v>39871</v>
          </cell>
          <cell r="B258" t="str">
            <v>0307793</v>
          </cell>
          <cell r="C258" t="str">
            <v>LUSZTIG, CAMERON - RRSP</v>
          </cell>
          <cell r="D258" t="str">
            <v>VANCOUVER</v>
          </cell>
          <cell r="E258">
            <v>34368</v>
          </cell>
          <cell r="F258">
            <v>60629.22</v>
          </cell>
          <cell r="G258">
            <v>1</v>
          </cell>
        </row>
        <row r="259">
          <cell r="A259">
            <v>39871</v>
          </cell>
          <cell r="B259" t="str">
            <v>0307827</v>
          </cell>
          <cell r="C259" t="str">
            <v>CAPILANO COLLEGE FOUNDATION</v>
          </cell>
          <cell r="D259" t="str">
            <v>VANCOUVER</v>
          </cell>
          <cell r="E259">
            <v>36144</v>
          </cell>
          <cell r="F259">
            <v>1420762.35</v>
          </cell>
          <cell r="G259">
            <v>1</v>
          </cell>
        </row>
        <row r="260">
          <cell r="A260">
            <v>39871</v>
          </cell>
          <cell r="B260" t="str">
            <v>0307835</v>
          </cell>
          <cell r="C260" t="str">
            <v>CHANT, EDWARD &amp;/OR SUSAN</v>
          </cell>
          <cell r="D260" t="str">
            <v>VANCOUVER</v>
          </cell>
          <cell r="E260">
            <v>36284</v>
          </cell>
          <cell r="F260">
            <v>178332.31</v>
          </cell>
          <cell r="G260">
            <v>1</v>
          </cell>
        </row>
        <row r="261">
          <cell r="A261">
            <v>39871</v>
          </cell>
          <cell r="B261" t="str">
            <v>0307876</v>
          </cell>
          <cell r="C261" t="str">
            <v>CHAWLA, NEENA</v>
          </cell>
          <cell r="D261" t="str">
            <v>VANCOUVER</v>
          </cell>
          <cell r="E261">
            <v>36341</v>
          </cell>
          <cell r="F261">
            <v>100443.83</v>
          </cell>
          <cell r="G261">
            <v>1</v>
          </cell>
        </row>
        <row r="262">
          <cell r="A262">
            <v>39871</v>
          </cell>
          <cell r="B262" t="str">
            <v>0307934</v>
          </cell>
          <cell r="C262" t="str">
            <v>YU FAMILY TRUST</v>
          </cell>
          <cell r="D262" t="str">
            <v>VANCOUVER</v>
          </cell>
          <cell r="E262">
            <v>36389</v>
          </cell>
          <cell r="F262">
            <v>1980501.71</v>
          </cell>
          <cell r="G262">
            <v>1</v>
          </cell>
        </row>
        <row r="263">
          <cell r="A263">
            <v>39871</v>
          </cell>
          <cell r="B263" t="str">
            <v>0307959</v>
          </cell>
          <cell r="C263" t="str">
            <v>WINTER, T. - CHRISTIAN COMM. TRUST</v>
          </cell>
          <cell r="D263" t="str">
            <v>VANCOUVER</v>
          </cell>
          <cell r="E263">
            <v>36431</v>
          </cell>
          <cell r="F263">
            <v>707388.01</v>
          </cell>
          <cell r="G263">
            <v>1</v>
          </cell>
        </row>
        <row r="264">
          <cell r="A264">
            <v>39871</v>
          </cell>
          <cell r="B264" t="str">
            <v>0308007</v>
          </cell>
          <cell r="C264" t="str">
            <v>LENNEARD, PAUL JEANNETTE</v>
          </cell>
          <cell r="D264" t="str">
            <v>VANCOUVER</v>
          </cell>
          <cell r="E264">
            <v>36495</v>
          </cell>
          <cell r="F264">
            <v>993970.26</v>
          </cell>
          <cell r="G264">
            <v>1</v>
          </cell>
        </row>
        <row r="265">
          <cell r="A265">
            <v>39871</v>
          </cell>
          <cell r="B265" t="str">
            <v>0308031</v>
          </cell>
          <cell r="C265" t="str">
            <v>TROTTIER, PATRICIA - LRSP</v>
          </cell>
          <cell r="D265" t="str">
            <v>VANCOUVER</v>
          </cell>
          <cell r="E265">
            <v>36531</v>
          </cell>
          <cell r="F265">
            <v>29381.86</v>
          </cell>
          <cell r="G265">
            <v>1</v>
          </cell>
        </row>
        <row r="266">
          <cell r="A266">
            <v>39871</v>
          </cell>
          <cell r="B266" t="str">
            <v>0308064</v>
          </cell>
          <cell r="C266" t="str">
            <v>BEIL RESIDENCE TRUST</v>
          </cell>
          <cell r="D266" t="str">
            <v>VANCOUVER</v>
          </cell>
          <cell r="E266">
            <v>36573</v>
          </cell>
          <cell r="F266">
            <v>492266.46</v>
          </cell>
          <cell r="G266">
            <v>1</v>
          </cell>
        </row>
        <row r="267">
          <cell r="A267">
            <v>39871</v>
          </cell>
          <cell r="B267" t="str">
            <v>0308072</v>
          </cell>
          <cell r="C267" t="str">
            <v>BEIL FAMILY TRUST</v>
          </cell>
          <cell r="D267" t="str">
            <v>VANCOUVER</v>
          </cell>
          <cell r="E267">
            <v>36573</v>
          </cell>
          <cell r="F267">
            <v>103983.01</v>
          </cell>
          <cell r="G267">
            <v>1</v>
          </cell>
        </row>
        <row r="268">
          <cell r="A268">
            <v>39871</v>
          </cell>
          <cell r="B268" t="str">
            <v>0308106</v>
          </cell>
          <cell r="C268" t="str">
            <v>SUNCORP ENTERPRISES LTD.</v>
          </cell>
          <cell r="D268" t="str">
            <v>VANCOUVER</v>
          </cell>
          <cell r="E268">
            <v>36592</v>
          </cell>
          <cell r="F268">
            <v>1336283.74</v>
          </cell>
          <cell r="G268">
            <v>1</v>
          </cell>
        </row>
        <row r="269">
          <cell r="A269">
            <v>39871</v>
          </cell>
          <cell r="B269" t="str">
            <v>0308114</v>
          </cell>
          <cell r="C269" t="str">
            <v>LIN, EILEEN/DOUGLAS</v>
          </cell>
          <cell r="D269" t="str">
            <v>VANCOUVER</v>
          </cell>
          <cell r="E269">
            <v>36600</v>
          </cell>
          <cell r="F269">
            <v>2426563.21</v>
          </cell>
          <cell r="G269">
            <v>1</v>
          </cell>
        </row>
        <row r="270">
          <cell r="A270">
            <v>39871</v>
          </cell>
          <cell r="B270" t="str">
            <v>0308122</v>
          </cell>
          <cell r="C270" t="str">
            <v>DANIELS, NOREEN J.</v>
          </cell>
          <cell r="D270" t="str">
            <v>VANCOUVER</v>
          </cell>
          <cell r="E270">
            <v>36586</v>
          </cell>
          <cell r="F270">
            <v>775479.49</v>
          </cell>
          <cell r="G270">
            <v>1</v>
          </cell>
        </row>
        <row r="271">
          <cell r="A271">
            <v>39871</v>
          </cell>
          <cell r="B271" t="str">
            <v>0308148</v>
          </cell>
          <cell r="C271" t="str">
            <v>LINBRIDGE INC.</v>
          </cell>
          <cell r="D271" t="str">
            <v>VANCOUVER</v>
          </cell>
          <cell r="E271">
            <v>36613</v>
          </cell>
          <cell r="F271">
            <v>441623.81</v>
          </cell>
          <cell r="G271">
            <v>1</v>
          </cell>
        </row>
        <row r="272">
          <cell r="A272">
            <v>39871</v>
          </cell>
          <cell r="B272" t="str">
            <v>0308171</v>
          </cell>
          <cell r="C272" t="str">
            <v>1361773 ONTARIO INC.</v>
          </cell>
          <cell r="D272" t="str">
            <v>VANCOUVER</v>
          </cell>
          <cell r="E272">
            <v>36628</v>
          </cell>
          <cell r="F272">
            <v>598603.80000000005</v>
          </cell>
          <cell r="G272">
            <v>1</v>
          </cell>
        </row>
        <row r="273">
          <cell r="A273">
            <v>39871</v>
          </cell>
          <cell r="B273" t="str">
            <v>0308197</v>
          </cell>
          <cell r="C273" t="str">
            <v>FUNG, RITA</v>
          </cell>
          <cell r="D273" t="str">
            <v>VANCOUVER</v>
          </cell>
          <cell r="E273">
            <v>36633</v>
          </cell>
          <cell r="F273">
            <v>983651.76</v>
          </cell>
          <cell r="G273">
            <v>1</v>
          </cell>
        </row>
        <row r="274">
          <cell r="A274">
            <v>39871</v>
          </cell>
          <cell r="B274" t="str">
            <v>0308205</v>
          </cell>
          <cell r="C274" t="str">
            <v>KHOO, RUDY &amp; RITA</v>
          </cell>
          <cell r="D274" t="str">
            <v>VANCOUVER</v>
          </cell>
          <cell r="E274">
            <v>36685</v>
          </cell>
          <cell r="F274">
            <v>378880.79</v>
          </cell>
          <cell r="G274">
            <v>1</v>
          </cell>
        </row>
        <row r="275">
          <cell r="A275">
            <v>39871</v>
          </cell>
          <cell r="B275" t="str">
            <v>0308221</v>
          </cell>
          <cell r="C275" t="str">
            <v>ANDERSON, RODNEY IAA</v>
          </cell>
          <cell r="D275" t="str">
            <v>VANCOUVER</v>
          </cell>
          <cell r="E275">
            <v>36678</v>
          </cell>
          <cell r="F275">
            <v>1600195.5</v>
          </cell>
          <cell r="G275">
            <v>1</v>
          </cell>
        </row>
        <row r="276">
          <cell r="A276">
            <v>39871</v>
          </cell>
          <cell r="B276" t="str">
            <v>0308239</v>
          </cell>
          <cell r="C276" t="str">
            <v>ANDERSON, RODNEY IAA - RRSP</v>
          </cell>
          <cell r="D276" t="str">
            <v>VANCOUVER</v>
          </cell>
          <cell r="E276">
            <v>36669</v>
          </cell>
          <cell r="F276">
            <v>700093.06</v>
          </cell>
          <cell r="G276">
            <v>1</v>
          </cell>
        </row>
        <row r="277">
          <cell r="A277">
            <v>39871</v>
          </cell>
          <cell r="B277" t="str">
            <v>0308247</v>
          </cell>
          <cell r="C277" t="str">
            <v>ANDERSON, RODNEY IAA - LIRA</v>
          </cell>
          <cell r="D277" t="str">
            <v>VANCOUVER</v>
          </cell>
          <cell r="E277">
            <v>36676</v>
          </cell>
          <cell r="F277">
            <v>79113.63</v>
          </cell>
          <cell r="G277">
            <v>1</v>
          </cell>
        </row>
        <row r="278">
          <cell r="A278">
            <v>39871</v>
          </cell>
          <cell r="B278" t="str">
            <v>0308270</v>
          </cell>
          <cell r="C278" t="str">
            <v>LEDUC, ANNE SOPHIE</v>
          </cell>
          <cell r="D278" t="str">
            <v>VANCOUVER</v>
          </cell>
          <cell r="E278">
            <v>36670</v>
          </cell>
          <cell r="F278">
            <v>24166.98</v>
          </cell>
          <cell r="G278">
            <v>1</v>
          </cell>
        </row>
        <row r="279">
          <cell r="A279">
            <v>39871</v>
          </cell>
          <cell r="B279" t="str">
            <v>0308288</v>
          </cell>
          <cell r="C279" t="str">
            <v>WALLACE FAMILY TRUST 1</v>
          </cell>
          <cell r="D279" t="str">
            <v>VANCOUVER</v>
          </cell>
          <cell r="E279">
            <v>36740</v>
          </cell>
          <cell r="F279">
            <v>342431.08</v>
          </cell>
          <cell r="G279">
            <v>1</v>
          </cell>
        </row>
        <row r="280">
          <cell r="A280">
            <v>39871</v>
          </cell>
          <cell r="B280" t="str">
            <v>0308296</v>
          </cell>
          <cell r="C280" t="str">
            <v>WALLACE JOINT SPOUSAL TRUST 1</v>
          </cell>
          <cell r="D280" t="str">
            <v>VANCOUVER</v>
          </cell>
          <cell r="E280">
            <v>36740</v>
          </cell>
          <cell r="F280">
            <v>298097.61</v>
          </cell>
          <cell r="G280">
            <v>1</v>
          </cell>
        </row>
        <row r="281">
          <cell r="A281">
            <v>39871</v>
          </cell>
          <cell r="B281" t="str">
            <v>0308320</v>
          </cell>
          <cell r="C281" t="str">
            <v>COMMUNITY FOUNDATION OF SOUTH OKANAGAN</v>
          </cell>
          <cell r="D281" t="str">
            <v>VANCOUVER</v>
          </cell>
          <cell r="E281">
            <v>36784</v>
          </cell>
          <cell r="F281">
            <v>2217047.25</v>
          </cell>
          <cell r="G281">
            <v>1</v>
          </cell>
        </row>
        <row r="282">
          <cell r="A282">
            <v>39871</v>
          </cell>
          <cell r="B282" t="str">
            <v>0308338</v>
          </cell>
          <cell r="C282" t="str">
            <v>LAO'S FAMILY CHARITABLE TRUST</v>
          </cell>
          <cell r="D282" t="str">
            <v>VANCOUVER</v>
          </cell>
          <cell r="E282">
            <v>36784</v>
          </cell>
          <cell r="F282">
            <v>4734996.12</v>
          </cell>
          <cell r="G282">
            <v>1</v>
          </cell>
        </row>
        <row r="283">
          <cell r="A283">
            <v>39871</v>
          </cell>
          <cell r="B283" t="str">
            <v>0308346</v>
          </cell>
          <cell r="C283" t="str">
            <v>GENOME CANADA</v>
          </cell>
          <cell r="D283" t="str">
            <v>VANCOUVER</v>
          </cell>
          <cell r="E283">
            <v>36819</v>
          </cell>
          <cell r="F283">
            <v>38477683.630000003</v>
          </cell>
          <cell r="G283">
            <v>1</v>
          </cell>
        </row>
        <row r="284">
          <cell r="A284">
            <v>39871</v>
          </cell>
          <cell r="B284" t="str">
            <v>0308353</v>
          </cell>
          <cell r="C284" t="str">
            <v>MYOSOTIS FOUNDATION</v>
          </cell>
          <cell r="D284" t="str">
            <v>VANCOUVER</v>
          </cell>
          <cell r="E284">
            <v>36822</v>
          </cell>
          <cell r="F284">
            <v>3901873.43</v>
          </cell>
          <cell r="G284">
            <v>1</v>
          </cell>
        </row>
        <row r="285">
          <cell r="A285">
            <v>39871</v>
          </cell>
          <cell r="B285" t="str">
            <v>0308379</v>
          </cell>
          <cell r="C285" t="str">
            <v>BOURQUE, GESTION D. INC.</v>
          </cell>
          <cell r="D285" t="str">
            <v>VANCOUVER</v>
          </cell>
          <cell r="E285">
            <v>36847</v>
          </cell>
          <cell r="F285">
            <v>141427.62</v>
          </cell>
          <cell r="G285">
            <v>1</v>
          </cell>
        </row>
        <row r="286">
          <cell r="A286">
            <v>39871</v>
          </cell>
          <cell r="B286" t="str">
            <v>0308411</v>
          </cell>
          <cell r="C286" t="str">
            <v>FORMOS, EDWARD J.</v>
          </cell>
          <cell r="D286" t="str">
            <v>VANCOUVER</v>
          </cell>
          <cell r="E286">
            <v>36902</v>
          </cell>
          <cell r="F286">
            <v>945445.53</v>
          </cell>
          <cell r="G286">
            <v>1</v>
          </cell>
        </row>
        <row r="287">
          <cell r="A287">
            <v>39871</v>
          </cell>
          <cell r="B287" t="str">
            <v>0308429</v>
          </cell>
          <cell r="C287" t="str">
            <v>WOOD, JONATHAN</v>
          </cell>
          <cell r="D287" t="str">
            <v>VANCOUVER</v>
          </cell>
          <cell r="E287">
            <v>36910</v>
          </cell>
          <cell r="F287">
            <v>457609.04</v>
          </cell>
          <cell r="G287">
            <v>1</v>
          </cell>
        </row>
        <row r="288">
          <cell r="A288">
            <v>39871</v>
          </cell>
          <cell r="B288" t="str">
            <v>0308437</v>
          </cell>
          <cell r="C288" t="str">
            <v>WOOD, JONATHAN -US</v>
          </cell>
          <cell r="D288" t="str">
            <v>VANCOUVER</v>
          </cell>
          <cell r="E288">
            <v>36910</v>
          </cell>
          <cell r="F288">
            <v>207253.56</v>
          </cell>
          <cell r="G288">
            <v>1</v>
          </cell>
        </row>
        <row r="289">
          <cell r="A289">
            <v>39871</v>
          </cell>
          <cell r="B289" t="str">
            <v>0308478</v>
          </cell>
          <cell r="C289" t="str">
            <v>FISHER, RICHARD</v>
          </cell>
          <cell r="D289" t="str">
            <v>VANCOUVER</v>
          </cell>
          <cell r="E289">
            <v>36924</v>
          </cell>
          <cell r="F289">
            <v>291012.32</v>
          </cell>
          <cell r="G289">
            <v>1</v>
          </cell>
        </row>
        <row r="290">
          <cell r="A290">
            <v>39871</v>
          </cell>
          <cell r="B290" t="str">
            <v>0308486</v>
          </cell>
          <cell r="C290" t="str">
            <v>FISHER, MAUREEN</v>
          </cell>
          <cell r="D290" t="str">
            <v>VANCOUVER</v>
          </cell>
          <cell r="E290">
            <v>36924</v>
          </cell>
          <cell r="F290">
            <v>32706.33</v>
          </cell>
          <cell r="G290">
            <v>1</v>
          </cell>
        </row>
        <row r="291">
          <cell r="A291">
            <v>39871</v>
          </cell>
          <cell r="B291" t="str">
            <v>0308494</v>
          </cell>
          <cell r="C291" t="str">
            <v>FISHER, MAUREEN - RRIF</v>
          </cell>
          <cell r="D291" t="str">
            <v>VANCOUVER</v>
          </cell>
          <cell r="E291">
            <v>36928</v>
          </cell>
          <cell r="F291">
            <v>223821.68</v>
          </cell>
          <cell r="G291">
            <v>1</v>
          </cell>
        </row>
        <row r="292">
          <cell r="A292">
            <v>39871</v>
          </cell>
          <cell r="B292" t="str">
            <v>0308502</v>
          </cell>
          <cell r="C292" t="str">
            <v>FISHER, RICHARD - RRIF</v>
          </cell>
          <cell r="D292" t="str">
            <v>VANCOUVER</v>
          </cell>
          <cell r="E292">
            <v>36928</v>
          </cell>
          <cell r="F292">
            <v>180642.91</v>
          </cell>
          <cell r="G292">
            <v>1</v>
          </cell>
        </row>
        <row r="293">
          <cell r="A293">
            <v>39871</v>
          </cell>
          <cell r="B293" t="str">
            <v>0308510</v>
          </cell>
          <cell r="C293" t="str">
            <v>STANSBURY, TERRY &amp;/OR PAMELA</v>
          </cell>
          <cell r="D293" t="str">
            <v>VANCOUVER</v>
          </cell>
          <cell r="E293">
            <v>36949</v>
          </cell>
          <cell r="F293">
            <v>1047730.09</v>
          </cell>
          <cell r="G293">
            <v>1</v>
          </cell>
        </row>
        <row r="294">
          <cell r="A294">
            <v>39871</v>
          </cell>
          <cell r="B294" t="str">
            <v>0308536</v>
          </cell>
          <cell r="C294" t="str">
            <v>ZINGERMAN, HENRY</v>
          </cell>
          <cell r="D294" t="str">
            <v>VANCOUVER</v>
          </cell>
          <cell r="E294">
            <v>36957</v>
          </cell>
          <cell r="F294">
            <v>325319.58</v>
          </cell>
          <cell r="G294">
            <v>1</v>
          </cell>
        </row>
        <row r="295">
          <cell r="A295">
            <v>39871</v>
          </cell>
          <cell r="B295" t="str">
            <v>0308544</v>
          </cell>
          <cell r="C295" t="str">
            <v>ZINGERMAN, HENRY - RRSP</v>
          </cell>
          <cell r="D295" t="str">
            <v>VANCOUVER</v>
          </cell>
          <cell r="E295">
            <v>36992</v>
          </cell>
          <cell r="F295">
            <v>425214.78</v>
          </cell>
          <cell r="G295">
            <v>1</v>
          </cell>
        </row>
        <row r="296">
          <cell r="A296">
            <v>39871</v>
          </cell>
          <cell r="B296" t="str">
            <v>0308551</v>
          </cell>
          <cell r="C296" t="str">
            <v>465884 BC LIMITED</v>
          </cell>
          <cell r="D296" t="str">
            <v>VANCOUVER</v>
          </cell>
          <cell r="E296">
            <v>36966</v>
          </cell>
          <cell r="F296">
            <v>1051787.17</v>
          </cell>
          <cell r="G296">
            <v>1</v>
          </cell>
        </row>
        <row r="297">
          <cell r="A297">
            <v>39871</v>
          </cell>
          <cell r="B297" t="str">
            <v>0308569</v>
          </cell>
          <cell r="C297" t="str">
            <v>448858 BC LIMITED</v>
          </cell>
          <cell r="D297" t="str">
            <v>VANCOUVER</v>
          </cell>
          <cell r="E297">
            <v>36970</v>
          </cell>
          <cell r="F297">
            <v>388535.2</v>
          </cell>
          <cell r="G297">
            <v>1</v>
          </cell>
        </row>
        <row r="298">
          <cell r="A298">
            <v>39871</v>
          </cell>
          <cell r="B298" t="str">
            <v>0308577</v>
          </cell>
          <cell r="C298" t="str">
            <v>ALEXANDER, BRIAN &amp; JENNY</v>
          </cell>
          <cell r="D298" t="str">
            <v>VANCOUVER</v>
          </cell>
          <cell r="E298">
            <v>36980</v>
          </cell>
          <cell r="F298">
            <v>71255.539999999994</v>
          </cell>
          <cell r="G298">
            <v>1</v>
          </cell>
        </row>
        <row r="299">
          <cell r="A299">
            <v>39871</v>
          </cell>
          <cell r="B299" t="str">
            <v>0308627</v>
          </cell>
          <cell r="C299" t="str">
            <v>GLOBAL PRECAST INC.</v>
          </cell>
          <cell r="D299" t="str">
            <v>VANCOUVER</v>
          </cell>
          <cell r="E299">
            <v>36998</v>
          </cell>
          <cell r="F299">
            <v>151070.91</v>
          </cell>
          <cell r="G299">
            <v>1</v>
          </cell>
        </row>
        <row r="300">
          <cell r="A300">
            <v>39871</v>
          </cell>
          <cell r="B300" t="str">
            <v>0308643</v>
          </cell>
          <cell r="C300" t="str">
            <v>CHUI, SHUI HO</v>
          </cell>
          <cell r="D300" t="str">
            <v>VANCOUVER</v>
          </cell>
          <cell r="E300">
            <v>37001</v>
          </cell>
          <cell r="F300">
            <v>969268.31</v>
          </cell>
          <cell r="G300">
            <v>1</v>
          </cell>
        </row>
        <row r="301">
          <cell r="A301">
            <v>39871</v>
          </cell>
          <cell r="B301" t="str">
            <v>0308650</v>
          </cell>
          <cell r="C301" t="str">
            <v>ANDYCO INC.</v>
          </cell>
          <cell r="D301" t="str">
            <v>VANCOUVER</v>
          </cell>
          <cell r="E301">
            <v>37011</v>
          </cell>
          <cell r="F301">
            <v>753913.69</v>
          </cell>
          <cell r="G301">
            <v>1</v>
          </cell>
        </row>
        <row r="302">
          <cell r="A302">
            <v>39871</v>
          </cell>
          <cell r="B302" t="str">
            <v>0308668</v>
          </cell>
          <cell r="C302" t="str">
            <v>ANTHONY, ANDREW - RRSP</v>
          </cell>
          <cell r="D302" t="str">
            <v>VANCOUVER</v>
          </cell>
          <cell r="E302">
            <v>37011</v>
          </cell>
          <cell r="F302">
            <v>115550.08</v>
          </cell>
          <cell r="G302">
            <v>1</v>
          </cell>
        </row>
        <row r="303">
          <cell r="A303">
            <v>39871</v>
          </cell>
          <cell r="B303" t="str">
            <v>0308676</v>
          </cell>
          <cell r="C303" t="str">
            <v>LEIMANIS, ILZE - RRSP</v>
          </cell>
          <cell r="D303" t="str">
            <v>VANCOUVER</v>
          </cell>
          <cell r="E303">
            <v>37011</v>
          </cell>
          <cell r="F303">
            <v>86213.36</v>
          </cell>
          <cell r="G303">
            <v>1</v>
          </cell>
        </row>
        <row r="304">
          <cell r="A304">
            <v>39871</v>
          </cell>
          <cell r="B304" t="str">
            <v>0308684</v>
          </cell>
          <cell r="C304" t="str">
            <v>ANTHONY, ANDREW</v>
          </cell>
          <cell r="D304" t="str">
            <v>VANCOUVER</v>
          </cell>
          <cell r="E304">
            <v>37018</v>
          </cell>
          <cell r="F304">
            <v>53515.4</v>
          </cell>
          <cell r="G304">
            <v>1</v>
          </cell>
        </row>
        <row r="305">
          <cell r="A305">
            <v>39871</v>
          </cell>
          <cell r="B305" t="str">
            <v>0308726</v>
          </cell>
          <cell r="C305" t="str">
            <v>CHU, CHEUK MING &amp; WAI CHI CHAN</v>
          </cell>
          <cell r="D305" t="str">
            <v>VANCOUVER</v>
          </cell>
          <cell r="E305">
            <v>37035</v>
          </cell>
          <cell r="F305">
            <v>568986.18000000005</v>
          </cell>
          <cell r="G305">
            <v>1</v>
          </cell>
        </row>
        <row r="306">
          <cell r="A306">
            <v>39871</v>
          </cell>
          <cell r="B306" t="str">
            <v>0308734</v>
          </cell>
          <cell r="C306" t="str">
            <v>ORNEST, LEO</v>
          </cell>
          <cell r="D306" t="str">
            <v>VANCOUVER</v>
          </cell>
          <cell r="E306">
            <v>37047</v>
          </cell>
          <cell r="F306">
            <v>929405.32</v>
          </cell>
          <cell r="G306">
            <v>1</v>
          </cell>
        </row>
        <row r="307">
          <cell r="A307">
            <v>39871</v>
          </cell>
          <cell r="B307" t="str">
            <v>0308742</v>
          </cell>
          <cell r="C307" t="str">
            <v>LOFTHOUSE, MARY</v>
          </cell>
          <cell r="D307" t="str">
            <v>VANCOUVER</v>
          </cell>
          <cell r="E307">
            <v>37048</v>
          </cell>
          <cell r="F307">
            <v>623426.49</v>
          </cell>
          <cell r="G307">
            <v>1</v>
          </cell>
        </row>
        <row r="308">
          <cell r="A308">
            <v>39871</v>
          </cell>
          <cell r="B308" t="str">
            <v>0308759</v>
          </cell>
          <cell r="C308" t="str">
            <v>LOFTHOUSE, MARY - RRSP</v>
          </cell>
          <cell r="D308" t="str">
            <v>VANCOUVER</v>
          </cell>
          <cell r="E308">
            <v>37048</v>
          </cell>
          <cell r="F308">
            <v>309944.8</v>
          </cell>
          <cell r="G308">
            <v>1</v>
          </cell>
        </row>
        <row r="309">
          <cell r="A309">
            <v>39871</v>
          </cell>
          <cell r="B309" t="str">
            <v>0308783</v>
          </cell>
          <cell r="C309" t="str">
            <v>NEWFOUNDLAND SOC FOR PHYSICALLY DISABLED</v>
          </cell>
          <cell r="D309" t="str">
            <v>VANCOUVER</v>
          </cell>
          <cell r="E309">
            <v>37077</v>
          </cell>
          <cell r="F309">
            <v>78008.52</v>
          </cell>
          <cell r="G309">
            <v>1</v>
          </cell>
        </row>
        <row r="310">
          <cell r="A310">
            <v>39871</v>
          </cell>
          <cell r="B310" t="str">
            <v>0308791</v>
          </cell>
          <cell r="C310" t="str">
            <v>134800 CANADA INC</v>
          </cell>
          <cell r="D310" t="str">
            <v>VANCOUVER</v>
          </cell>
          <cell r="E310">
            <v>37092</v>
          </cell>
          <cell r="F310">
            <v>157.13</v>
          </cell>
          <cell r="G310">
            <v>1</v>
          </cell>
        </row>
        <row r="311">
          <cell r="A311">
            <v>39871</v>
          </cell>
          <cell r="B311" t="str">
            <v>0308809</v>
          </cell>
          <cell r="C311" t="str">
            <v>KEANE, DAN</v>
          </cell>
          <cell r="D311" t="str">
            <v>VANCOUVER</v>
          </cell>
          <cell r="E311">
            <v>37096</v>
          </cell>
          <cell r="F311">
            <v>164237.23000000001</v>
          </cell>
          <cell r="G311">
            <v>1</v>
          </cell>
        </row>
        <row r="312">
          <cell r="A312">
            <v>39871</v>
          </cell>
          <cell r="B312" t="str">
            <v>0308817</v>
          </cell>
          <cell r="C312" t="str">
            <v>HSBC PENSION PLAN A - MTGF</v>
          </cell>
          <cell r="D312" t="str">
            <v>VANCOUVER</v>
          </cell>
          <cell r="E312">
            <v>37096</v>
          </cell>
          <cell r="F312">
            <v>12359037.550000001</v>
          </cell>
          <cell r="G312">
            <v>1</v>
          </cell>
        </row>
        <row r="313">
          <cell r="A313">
            <v>39871</v>
          </cell>
          <cell r="B313" t="str">
            <v>0308825</v>
          </cell>
          <cell r="C313" t="str">
            <v>HSBC PENSION PLAN B - MTGF</v>
          </cell>
          <cell r="D313" t="str">
            <v>VANCOUVER</v>
          </cell>
          <cell r="E313">
            <v>37096</v>
          </cell>
          <cell r="F313">
            <v>4052057.8</v>
          </cell>
          <cell r="G313">
            <v>1</v>
          </cell>
        </row>
        <row r="314">
          <cell r="A314">
            <v>39871</v>
          </cell>
          <cell r="B314" t="str">
            <v>0308833</v>
          </cell>
          <cell r="C314" t="str">
            <v>HSBC PENSION PLAN C - MTGF</v>
          </cell>
          <cell r="D314" t="str">
            <v>VANCOUVER</v>
          </cell>
          <cell r="E314">
            <v>37096</v>
          </cell>
          <cell r="F314">
            <v>11174607.460000001</v>
          </cell>
          <cell r="G314">
            <v>1</v>
          </cell>
        </row>
        <row r="315">
          <cell r="A315">
            <v>39871</v>
          </cell>
          <cell r="B315" t="str">
            <v>0308841</v>
          </cell>
          <cell r="C315" t="str">
            <v>GRAY, IAN/CHRISTINE</v>
          </cell>
          <cell r="D315" t="str">
            <v>VANCOUVER</v>
          </cell>
          <cell r="E315">
            <v>37103</v>
          </cell>
          <cell r="F315">
            <v>390508.01</v>
          </cell>
          <cell r="G315">
            <v>1</v>
          </cell>
        </row>
        <row r="316">
          <cell r="A316">
            <v>39871</v>
          </cell>
          <cell r="B316" t="str">
            <v>0308882</v>
          </cell>
          <cell r="C316" t="str">
            <v>532068 ONTARIO LIMITED</v>
          </cell>
          <cell r="D316" t="str">
            <v>VANCOUVER</v>
          </cell>
          <cell r="E316">
            <v>37116</v>
          </cell>
          <cell r="F316">
            <v>678503.84</v>
          </cell>
          <cell r="G316">
            <v>1</v>
          </cell>
        </row>
        <row r="317">
          <cell r="A317">
            <v>39871</v>
          </cell>
          <cell r="B317" t="str">
            <v>0308890</v>
          </cell>
          <cell r="C317" t="str">
            <v>KEANE, G. JEAN</v>
          </cell>
          <cell r="D317" t="str">
            <v>VANCOUVER</v>
          </cell>
          <cell r="E317">
            <v>37124</v>
          </cell>
          <cell r="F317">
            <v>775769.74</v>
          </cell>
          <cell r="G317">
            <v>1</v>
          </cell>
        </row>
        <row r="318">
          <cell r="A318">
            <v>39871</v>
          </cell>
          <cell r="B318" t="str">
            <v>0308908</v>
          </cell>
          <cell r="C318" t="str">
            <v>532068 ONTARIO LIMITED - US</v>
          </cell>
          <cell r="D318" t="str">
            <v>VANCOUVER</v>
          </cell>
          <cell r="E318">
            <v>37132</v>
          </cell>
          <cell r="F318">
            <v>362035.59</v>
          </cell>
          <cell r="G318">
            <v>1</v>
          </cell>
        </row>
        <row r="319">
          <cell r="A319">
            <v>39871</v>
          </cell>
          <cell r="B319" t="str">
            <v>0308916</v>
          </cell>
          <cell r="C319" t="str">
            <v>GIBSON, SEAN &amp;/OR LUCY</v>
          </cell>
          <cell r="D319" t="str">
            <v>VANCOUVER</v>
          </cell>
          <cell r="E319">
            <v>37139</v>
          </cell>
          <cell r="F319">
            <v>587209.04</v>
          </cell>
          <cell r="G319">
            <v>1</v>
          </cell>
        </row>
        <row r="320">
          <cell r="A320">
            <v>39871</v>
          </cell>
          <cell r="B320" t="str">
            <v>0308924</v>
          </cell>
          <cell r="C320" t="str">
            <v>NELSON, THEODORE/LORENA - US</v>
          </cell>
          <cell r="D320" t="str">
            <v>VANCOUVER</v>
          </cell>
          <cell r="E320">
            <v>37140</v>
          </cell>
          <cell r="F320">
            <v>922787.31</v>
          </cell>
          <cell r="G320">
            <v>1</v>
          </cell>
        </row>
        <row r="321">
          <cell r="A321">
            <v>39871</v>
          </cell>
          <cell r="B321" t="str">
            <v>0308932</v>
          </cell>
          <cell r="C321" t="str">
            <v>NASCOPI CORPORATION</v>
          </cell>
          <cell r="D321" t="str">
            <v>VANCOUVER</v>
          </cell>
          <cell r="E321">
            <v>37147</v>
          </cell>
          <cell r="F321">
            <v>1431155.62</v>
          </cell>
          <cell r="G321">
            <v>1</v>
          </cell>
        </row>
        <row r="322">
          <cell r="A322">
            <v>39871</v>
          </cell>
          <cell r="B322" t="str">
            <v>0308940</v>
          </cell>
          <cell r="C322" t="str">
            <v>85634 CANADA LIMITED</v>
          </cell>
          <cell r="D322" t="str">
            <v>VANCOUVER</v>
          </cell>
          <cell r="E322">
            <v>37152</v>
          </cell>
          <cell r="F322">
            <v>843588.79</v>
          </cell>
          <cell r="G322">
            <v>1</v>
          </cell>
        </row>
        <row r="323">
          <cell r="A323">
            <v>39871</v>
          </cell>
          <cell r="B323" t="str">
            <v>0308957</v>
          </cell>
          <cell r="C323" t="str">
            <v>NADEAU, CHES</v>
          </cell>
          <cell r="D323" t="str">
            <v>VANCOUVER</v>
          </cell>
          <cell r="E323">
            <v>37154</v>
          </cell>
          <cell r="F323">
            <v>206327.44</v>
          </cell>
          <cell r="G323">
            <v>1</v>
          </cell>
        </row>
        <row r="324">
          <cell r="A324">
            <v>39871</v>
          </cell>
          <cell r="B324" t="str">
            <v>0308981</v>
          </cell>
          <cell r="C324" t="str">
            <v>NADEAU, CHES - RRSP</v>
          </cell>
          <cell r="D324" t="str">
            <v>VANCOUVER</v>
          </cell>
          <cell r="E324">
            <v>37161</v>
          </cell>
          <cell r="F324">
            <v>65905.03</v>
          </cell>
          <cell r="G324">
            <v>1</v>
          </cell>
        </row>
        <row r="325">
          <cell r="A325">
            <v>39871</v>
          </cell>
          <cell r="B325" t="str">
            <v>0309005</v>
          </cell>
          <cell r="C325" t="str">
            <v>KEATS, CLAUDIA P. - RRSP</v>
          </cell>
          <cell r="D325" t="str">
            <v>VANCOUVER</v>
          </cell>
          <cell r="E325">
            <v>37165</v>
          </cell>
          <cell r="F325">
            <v>78230.509999999995</v>
          </cell>
          <cell r="G325">
            <v>1</v>
          </cell>
        </row>
        <row r="326">
          <cell r="A326">
            <v>39871</v>
          </cell>
          <cell r="B326" t="str">
            <v>0309013</v>
          </cell>
          <cell r="C326" t="str">
            <v>KEATS, CLAUDIA P. - SPOUSAL RRSP</v>
          </cell>
          <cell r="D326" t="str">
            <v>VANCOUVER</v>
          </cell>
          <cell r="E326">
            <v>37165</v>
          </cell>
          <cell r="F326">
            <v>116190.88</v>
          </cell>
          <cell r="G326">
            <v>1</v>
          </cell>
        </row>
        <row r="327">
          <cell r="A327">
            <v>39871</v>
          </cell>
          <cell r="B327" t="str">
            <v>0309021</v>
          </cell>
          <cell r="C327" t="str">
            <v>(Z)HODAIE, PAYMAN</v>
          </cell>
          <cell r="D327" t="str">
            <v>VANCOUVER</v>
          </cell>
          <cell r="E327">
            <v>37173</v>
          </cell>
          <cell r="F327">
            <v>2456.4</v>
          </cell>
          <cell r="G327">
            <v>1</v>
          </cell>
        </row>
        <row r="328">
          <cell r="A328">
            <v>39871</v>
          </cell>
          <cell r="B328" t="str">
            <v>0309039</v>
          </cell>
          <cell r="C328" t="str">
            <v>GOTTLIEB, WILLIAM - RRSP</v>
          </cell>
          <cell r="D328" t="str">
            <v>VANCOUVER</v>
          </cell>
          <cell r="E328">
            <v>37173</v>
          </cell>
          <cell r="F328">
            <v>387583.99</v>
          </cell>
          <cell r="G328">
            <v>1</v>
          </cell>
        </row>
        <row r="329">
          <cell r="A329">
            <v>39871</v>
          </cell>
          <cell r="B329" t="str">
            <v>0309047</v>
          </cell>
          <cell r="C329" t="str">
            <v>GERR CONSTRUCTION LIMITED</v>
          </cell>
          <cell r="D329" t="str">
            <v>VANCOUVER</v>
          </cell>
          <cell r="E329">
            <v>37183</v>
          </cell>
          <cell r="F329">
            <v>492028.87</v>
          </cell>
          <cell r="G329">
            <v>1</v>
          </cell>
        </row>
        <row r="330">
          <cell r="A330">
            <v>39871</v>
          </cell>
          <cell r="B330" t="str">
            <v>0309054</v>
          </cell>
          <cell r="C330" t="str">
            <v>MANN, GARTH</v>
          </cell>
          <cell r="D330" t="str">
            <v>VANCOUVER</v>
          </cell>
          <cell r="E330">
            <v>37183</v>
          </cell>
          <cell r="F330">
            <v>478374.58</v>
          </cell>
          <cell r="G330">
            <v>1</v>
          </cell>
        </row>
        <row r="331">
          <cell r="A331">
            <v>39871</v>
          </cell>
          <cell r="B331" t="str">
            <v>0309138</v>
          </cell>
          <cell r="C331" t="str">
            <v>CDN INTL ENTER - EQUITY ACCOUNT 2</v>
          </cell>
          <cell r="D331" t="str">
            <v>VANCOUVER</v>
          </cell>
          <cell r="E331">
            <v>37188</v>
          </cell>
          <cell r="F331">
            <v>3957099.64</v>
          </cell>
          <cell r="G331">
            <v>1</v>
          </cell>
        </row>
        <row r="332">
          <cell r="A332">
            <v>39871</v>
          </cell>
          <cell r="B332" t="str">
            <v>0309146</v>
          </cell>
          <cell r="C332" t="str">
            <v>GOTTLIEB, W. M. IN TRUST FOR HEATHER</v>
          </cell>
          <cell r="D332" t="str">
            <v>VANCOUVER</v>
          </cell>
          <cell r="E332">
            <v>37188</v>
          </cell>
          <cell r="F332">
            <v>67206.210000000006</v>
          </cell>
          <cell r="G332">
            <v>1</v>
          </cell>
        </row>
        <row r="333">
          <cell r="A333">
            <v>39871</v>
          </cell>
          <cell r="B333" t="str">
            <v>0309153</v>
          </cell>
          <cell r="C333" t="str">
            <v>GOTTLIEB, W. M. IN TRUST FOR LORNE</v>
          </cell>
          <cell r="D333" t="str">
            <v>VANCOUVER</v>
          </cell>
          <cell r="E333">
            <v>37188</v>
          </cell>
          <cell r="F333">
            <v>52760.71</v>
          </cell>
          <cell r="G333">
            <v>1</v>
          </cell>
        </row>
        <row r="334">
          <cell r="A334">
            <v>39871</v>
          </cell>
          <cell r="B334" t="str">
            <v>0309161</v>
          </cell>
          <cell r="C334" t="str">
            <v>GOTTLIEN, W.M. IN TRUST FOR BRIAN</v>
          </cell>
          <cell r="D334" t="str">
            <v>VANCOUVER</v>
          </cell>
          <cell r="E334">
            <v>37188</v>
          </cell>
          <cell r="F334">
            <v>63822.94</v>
          </cell>
          <cell r="G334">
            <v>1</v>
          </cell>
        </row>
        <row r="335">
          <cell r="A335">
            <v>39871</v>
          </cell>
          <cell r="B335" t="str">
            <v>0309195</v>
          </cell>
          <cell r="C335" t="str">
            <v>CHAWLA, SURESH &amp;/ OR NEENA</v>
          </cell>
          <cell r="D335" t="str">
            <v>VANCOUVER</v>
          </cell>
          <cell r="E335">
            <v>37226</v>
          </cell>
          <cell r="F335">
            <v>83345.8</v>
          </cell>
          <cell r="G335">
            <v>1</v>
          </cell>
        </row>
        <row r="336">
          <cell r="A336">
            <v>39871</v>
          </cell>
          <cell r="B336" t="str">
            <v>0309203</v>
          </cell>
          <cell r="C336" t="str">
            <v>GIBSON, LUCY &amp;/OR SEAN</v>
          </cell>
          <cell r="D336" t="str">
            <v>VANCOUVER</v>
          </cell>
          <cell r="E336">
            <v>37222</v>
          </cell>
          <cell r="F336">
            <v>63385.63</v>
          </cell>
          <cell r="G336">
            <v>1</v>
          </cell>
        </row>
        <row r="337">
          <cell r="A337">
            <v>39871</v>
          </cell>
          <cell r="B337" t="str">
            <v>0309211</v>
          </cell>
          <cell r="C337" t="str">
            <v>339624 ALBERTA LTD.</v>
          </cell>
          <cell r="D337" t="str">
            <v>VANCOUVER</v>
          </cell>
          <cell r="E337">
            <v>37228</v>
          </cell>
          <cell r="F337">
            <v>101761.66</v>
          </cell>
          <cell r="G337">
            <v>1</v>
          </cell>
        </row>
        <row r="338">
          <cell r="A338">
            <v>39871</v>
          </cell>
          <cell r="B338" t="str">
            <v>0309237</v>
          </cell>
          <cell r="C338" t="str">
            <v>PETERSON, ERIC/MUNCK, CHRISTINA</v>
          </cell>
          <cell r="D338" t="str">
            <v>VANCOUVER</v>
          </cell>
          <cell r="E338">
            <v>37244</v>
          </cell>
          <cell r="F338">
            <v>34761197.920000002</v>
          </cell>
          <cell r="G338">
            <v>1</v>
          </cell>
        </row>
        <row r="339">
          <cell r="A339">
            <v>39871</v>
          </cell>
          <cell r="B339" t="str">
            <v>0309252</v>
          </cell>
          <cell r="C339" t="str">
            <v>GILLANDERS, NORMAN</v>
          </cell>
          <cell r="D339" t="str">
            <v>VANCOUVER</v>
          </cell>
          <cell r="E339">
            <v>37260</v>
          </cell>
          <cell r="F339">
            <v>209576.27</v>
          </cell>
          <cell r="G339">
            <v>1</v>
          </cell>
        </row>
        <row r="340">
          <cell r="A340">
            <v>39871</v>
          </cell>
          <cell r="B340" t="str">
            <v>0309278</v>
          </cell>
          <cell r="C340" t="str">
            <v>LARSEN, CHARLES</v>
          </cell>
          <cell r="D340" t="str">
            <v>VANCOUVER</v>
          </cell>
          <cell r="E340">
            <v>37265</v>
          </cell>
          <cell r="F340">
            <v>556319.64</v>
          </cell>
          <cell r="G340">
            <v>1</v>
          </cell>
        </row>
        <row r="341">
          <cell r="A341">
            <v>39871</v>
          </cell>
          <cell r="B341" t="str">
            <v>0309286</v>
          </cell>
          <cell r="C341" t="str">
            <v>STORMS,EST JOANNE GERTRUDE CAROL TRUST</v>
          </cell>
          <cell r="D341" t="str">
            <v>VANCOUVER</v>
          </cell>
          <cell r="E341">
            <v>37267</v>
          </cell>
          <cell r="F341">
            <v>364829.29</v>
          </cell>
          <cell r="G341">
            <v>1</v>
          </cell>
        </row>
        <row r="342">
          <cell r="A342">
            <v>39871</v>
          </cell>
          <cell r="B342" t="str">
            <v>0309294</v>
          </cell>
          <cell r="C342" t="str">
            <v>POA EDUCATIONAL FOUNDATION</v>
          </cell>
          <cell r="D342" t="str">
            <v>VANCOUVER</v>
          </cell>
          <cell r="E342">
            <v>37271</v>
          </cell>
          <cell r="F342">
            <v>150119.62</v>
          </cell>
          <cell r="G342">
            <v>1</v>
          </cell>
        </row>
        <row r="343">
          <cell r="A343">
            <v>39871</v>
          </cell>
          <cell r="B343" t="str">
            <v>0309328</v>
          </cell>
          <cell r="C343" t="str">
            <v>RESTON, PIERCE - INC.</v>
          </cell>
          <cell r="D343" t="str">
            <v>VANCOUVER</v>
          </cell>
          <cell r="E343">
            <v>37284</v>
          </cell>
          <cell r="F343">
            <v>32157853.800000001</v>
          </cell>
          <cell r="G343">
            <v>1</v>
          </cell>
        </row>
        <row r="344">
          <cell r="A344">
            <v>39871</v>
          </cell>
          <cell r="B344" t="str">
            <v>0309336</v>
          </cell>
          <cell r="C344" t="str">
            <v>MEMYGA INC.</v>
          </cell>
          <cell r="D344" t="str">
            <v>VANCOUVER</v>
          </cell>
          <cell r="E344">
            <v>37278</v>
          </cell>
          <cell r="F344">
            <v>336126.74</v>
          </cell>
          <cell r="G344">
            <v>1</v>
          </cell>
        </row>
        <row r="345">
          <cell r="A345">
            <v>39871</v>
          </cell>
          <cell r="B345" t="str">
            <v>0309344</v>
          </cell>
          <cell r="C345" t="str">
            <v>PRIEUR, NANCY</v>
          </cell>
          <cell r="D345" t="str">
            <v>VANCOUVER</v>
          </cell>
          <cell r="E345">
            <v>37274</v>
          </cell>
          <cell r="F345">
            <v>106184.92</v>
          </cell>
          <cell r="G345">
            <v>1</v>
          </cell>
        </row>
        <row r="346">
          <cell r="A346">
            <v>39871</v>
          </cell>
          <cell r="B346" t="str">
            <v>0309369</v>
          </cell>
          <cell r="C346" t="str">
            <v>FUNG, VINCENT - TRUST</v>
          </cell>
          <cell r="D346" t="str">
            <v>VANCOUVER</v>
          </cell>
          <cell r="E346">
            <v>37273</v>
          </cell>
          <cell r="F346">
            <v>118330.7</v>
          </cell>
          <cell r="G346">
            <v>1</v>
          </cell>
        </row>
        <row r="347">
          <cell r="A347">
            <v>39871</v>
          </cell>
          <cell r="B347" t="str">
            <v>0309377</v>
          </cell>
          <cell r="C347" t="str">
            <v>FUNG, VICTOR - TRUST</v>
          </cell>
          <cell r="D347" t="str">
            <v>VANCOUVER</v>
          </cell>
          <cell r="E347">
            <v>37273</v>
          </cell>
          <cell r="F347">
            <v>139196.89000000001</v>
          </cell>
          <cell r="G347">
            <v>1</v>
          </cell>
        </row>
        <row r="348">
          <cell r="A348">
            <v>39871</v>
          </cell>
          <cell r="B348" t="str">
            <v>0309385</v>
          </cell>
          <cell r="C348" t="str">
            <v>1282123 ONTARIO LTD</v>
          </cell>
          <cell r="D348" t="str">
            <v>VANCOUVER</v>
          </cell>
          <cell r="E348">
            <v>37292</v>
          </cell>
          <cell r="F348">
            <v>757676.51</v>
          </cell>
          <cell r="G348">
            <v>1</v>
          </cell>
        </row>
        <row r="349">
          <cell r="A349">
            <v>39871</v>
          </cell>
          <cell r="B349" t="str">
            <v>0309393</v>
          </cell>
          <cell r="C349" t="str">
            <v>1282122 ONTARIO LIMITED</v>
          </cell>
          <cell r="D349" t="str">
            <v>VANCOUVER</v>
          </cell>
          <cell r="E349">
            <v>37292</v>
          </cell>
          <cell r="F349">
            <v>782060.52</v>
          </cell>
          <cell r="G349">
            <v>1</v>
          </cell>
        </row>
        <row r="350">
          <cell r="A350">
            <v>39871</v>
          </cell>
          <cell r="B350" t="str">
            <v>0309401</v>
          </cell>
          <cell r="C350" t="str">
            <v>WANG, CHIA YING - US</v>
          </cell>
          <cell r="D350" t="str">
            <v>VANCOUVER</v>
          </cell>
          <cell r="E350">
            <v>37299</v>
          </cell>
          <cell r="F350">
            <v>189056.85</v>
          </cell>
          <cell r="G350">
            <v>1</v>
          </cell>
        </row>
        <row r="351">
          <cell r="A351">
            <v>39871</v>
          </cell>
          <cell r="B351" t="str">
            <v>0309419</v>
          </cell>
          <cell r="C351" t="str">
            <v>WANG, CHIA YU - US</v>
          </cell>
          <cell r="D351" t="str">
            <v>VANCOUVER</v>
          </cell>
          <cell r="E351">
            <v>37299</v>
          </cell>
          <cell r="F351">
            <v>237077.92</v>
          </cell>
          <cell r="G351">
            <v>1</v>
          </cell>
        </row>
        <row r="352">
          <cell r="A352">
            <v>39871</v>
          </cell>
          <cell r="B352" t="str">
            <v>0309427</v>
          </cell>
          <cell r="C352" t="str">
            <v>WANG, GARY &amp; GLORIA - US</v>
          </cell>
          <cell r="D352" t="str">
            <v>VANCOUVER</v>
          </cell>
          <cell r="E352">
            <v>37299</v>
          </cell>
          <cell r="F352">
            <v>549765.30000000005</v>
          </cell>
          <cell r="G352">
            <v>1</v>
          </cell>
        </row>
        <row r="353">
          <cell r="A353">
            <v>39871</v>
          </cell>
          <cell r="B353" t="str">
            <v>0309435</v>
          </cell>
          <cell r="C353" t="str">
            <v>DAVIDSON, WILLIAM RCA</v>
          </cell>
          <cell r="D353" t="str">
            <v>VANCOUVER</v>
          </cell>
          <cell r="E353">
            <v>37246</v>
          </cell>
          <cell r="F353">
            <v>203986</v>
          </cell>
          <cell r="G353">
            <v>1</v>
          </cell>
        </row>
        <row r="354">
          <cell r="A354">
            <v>39871</v>
          </cell>
          <cell r="B354" t="str">
            <v>0309443</v>
          </cell>
          <cell r="C354" t="str">
            <v>BLOCK, GRANT RCA</v>
          </cell>
          <cell r="D354" t="str">
            <v>VANCOUVER</v>
          </cell>
          <cell r="E354">
            <v>37302</v>
          </cell>
          <cell r="F354">
            <v>166206.82999999999</v>
          </cell>
          <cell r="G354">
            <v>1</v>
          </cell>
        </row>
        <row r="355">
          <cell r="A355">
            <v>39871</v>
          </cell>
          <cell r="B355" t="str">
            <v>0309450</v>
          </cell>
          <cell r="C355" t="str">
            <v>DUCZAK, MICHAEL</v>
          </cell>
          <cell r="D355" t="str">
            <v>VANCOUVER</v>
          </cell>
          <cell r="E355">
            <v>37302</v>
          </cell>
          <cell r="F355">
            <v>203157.69</v>
          </cell>
          <cell r="G355">
            <v>1</v>
          </cell>
        </row>
        <row r="356">
          <cell r="A356">
            <v>39871</v>
          </cell>
          <cell r="B356" t="str">
            <v>0309468</v>
          </cell>
          <cell r="C356" t="str">
            <v>DUCZAK, MICHAEL- RRSP</v>
          </cell>
          <cell r="D356" t="str">
            <v>VANCOUVER</v>
          </cell>
          <cell r="E356">
            <v>37302</v>
          </cell>
          <cell r="F356">
            <v>207538.43</v>
          </cell>
          <cell r="G356">
            <v>1</v>
          </cell>
        </row>
        <row r="357">
          <cell r="A357">
            <v>39871</v>
          </cell>
          <cell r="B357" t="str">
            <v>0309476</v>
          </cell>
          <cell r="C357" t="str">
            <v>LI, PATTY OI YU FU-LI &amp;/OR JOHN LUP KWAN</v>
          </cell>
          <cell r="D357" t="str">
            <v>VANCOUVER</v>
          </cell>
          <cell r="E357">
            <v>37300</v>
          </cell>
          <cell r="F357">
            <v>648850.63</v>
          </cell>
          <cell r="G357">
            <v>1</v>
          </cell>
        </row>
        <row r="358">
          <cell r="A358">
            <v>39871</v>
          </cell>
          <cell r="B358" t="str">
            <v>0309500</v>
          </cell>
          <cell r="C358" t="str">
            <v>DUCZAK, TANIA - RRSP</v>
          </cell>
          <cell r="D358" t="str">
            <v>VANCOUVER</v>
          </cell>
          <cell r="E358">
            <v>37305</v>
          </cell>
          <cell r="F358">
            <v>37703.61</v>
          </cell>
          <cell r="G358">
            <v>1</v>
          </cell>
        </row>
        <row r="359">
          <cell r="A359">
            <v>39871</v>
          </cell>
          <cell r="B359" t="str">
            <v>0309518</v>
          </cell>
          <cell r="C359" t="str">
            <v>DUCZAK, CHRISTINE - RRSP</v>
          </cell>
          <cell r="D359" t="str">
            <v>VANCOUVER</v>
          </cell>
          <cell r="E359">
            <v>37305</v>
          </cell>
          <cell r="F359">
            <v>124475.25</v>
          </cell>
          <cell r="G359">
            <v>1</v>
          </cell>
        </row>
        <row r="360">
          <cell r="A360">
            <v>39871</v>
          </cell>
          <cell r="B360" t="str">
            <v>0309526</v>
          </cell>
          <cell r="C360" t="str">
            <v>CORBEIL, SERGE</v>
          </cell>
          <cell r="D360" t="str">
            <v>VANCOUVER</v>
          </cell>
          <cell r="E360">
            <v>37314</v>
          </cell>
          <cell r="F360">
            <v>764493</v>
          </cell>
          <cell r="G360">
            <v>1</v>
          </cell>
        </row>
        <row r="361">
          <cell r="A361">
            <v>39871</v>
          </cell>
          <cell r="B361" t="str">
            <v>0309559</v>
          </cell>
          <cell r="C361" t="str">
            <v>STOTLAND, SYDNEY - RIF</v>
          </cell>
          <cell r="D361" t="str">
            <v>VANCOUVER</v>
          </cell>
          <cell r="E361">
            <v>37316</v>
          </cell>
          <cell r="F361">
            <v>252065.4</v>
          </cell>
          <cell r="G361">
            <v>1</v>
          </cell>
        </row>
        <row r="362">
          <cell r="A362">
            <v>39871</v>
          </cell>
          <cell r="B362" t="str">
            <v>0309567</v>
          </cell>
          <cell r="C362" t="str">
            <v>STOTLAND, ELAINE SPOUSAL - RRSP</v>
          </cell>
          <cell r="D362" t="str">
            <v>VANCOUVER</v>
          </cell>
          <cell r="E362">
            <v>37320</v>
          </cell>
          <cell r="F362">
            <v>196435.06</v>
          </cell>
          <cell r="G362">
            <v>1</v>
          </cell>
        </row>
        <row r="363">
          <cell r="A363">
            <v>39871</v>
          </cell>
          <cell r="B363" t="str">
            <v>0309591</v>
          </cell>
          <cell r="C363" t="str">
            <v>GORDON, LINDSAY - LRSP</v>
          </cell>
          <cell r="D363" t="str">
            <v>VANCOUVER</v>
          </cell>
          <cell r="E363">
            <v>37321</v>
          </cell>
          <cell r="F363">
            <v>210053.91</v>
          </cell>
          <cell r="G363">
            <v>1</v>
          </cell>
        </row>
        <row r="364">
          <cell r="A364">
            <v>39871</v>
          </cell>
          <cell r="B364" t="str">
            <v>0309609</v>
          </cell>
          <cell r="C364" t="str">
            <v>JULIEN, NICOLE</v>
          </cell>
          <cell r="D364" t="str">
            <v>VANCOUVER</v>
          </cell>
          <cell r="E364">
            <v>37321</v>
          </cell>
          <cell r="F364">
            <v>107235.51</v>
          </cell>
          <cell r="G364">
            <v>1</v>
          </cell>
        </row>
        <row r="365">
          <cell r="A365">
            <v>39871</v>
          </cell>
          <cell r="B365" t="str">
            <v>0309625</v>
          </cell>
          <cell r="C365" t="str">
            <v>STOTLAND, SYDNEY IAA - LIF</v>
          </cell>
          <cell r="D365" t="str">
            <v>VANCOUVER</v>
          </cell>
          <cell r="E365">
            <v>37316</v>
          </cell>
          <cell r="F365">
            <v>23006.62</v>
          </cell>
          <cell r="G365">
            <v>1</v>
          </cell>
        </row>
        <row r="366">
          <cell r="A366">
            <v>39871</v>
          </cell>
          <cell r="B366" t="str">
            <v>0309633</v>
          </cell>
          <cell r="C366" t="str">
            <v>STOTLAND, ELAINE IAA</v>
          </cell>
          <cell r="D366" t="str">
            <v>VANCOUVER</v>
          </cell>
          <cell r="E366">
            <v>37327</v>
          </cell>
          <cell r="F366">
            <v>7993.28</v>
          </cell>
          <cell r="G366">
            <v>1</v>
          </cell>
        </row>
        <row r="367">
          <cell r="A367">
            <v>39871</v>
          </cell>
          <cell r="B367" t="str">
            <v>0309641</v>
          </cell>
          <cell r="C367" t="str">
            <v>ZELL, RAYMOND</v>
          </cell>
          <cell r="D367" t="str">
            <v>VANCOUVER</v>
          </cell>
          <cell r="E367">
            <v>37334</v>
          </cell>
          <cell r="F367">
            <v>924446.27</v>
          </cell>
          <cell r="G367">
            <v>1</v>
          </cell>
        </row>
        <row r="368">
          <cell r="A368">
            <v>39871</v>
          </cell>
          <cell r="B368" t="str">
            <v>0309666</v>
          </cell>
          <cell r="C368" t="str">
            <v>ZELL, RAYMOND - RRIF</v>
          </cell>
          <cell r="D368" t="str">
            <v>VANCOUVER</v>
          </cell>
          <cell r="E368">
            <v>37349</v>
          </cell>
          <cell r="F368">
            <v>391282.1</v>
          </cell>
          <cell r="G368">
            <v>1</v>
          </cell>
        </row>
        <row r="369">
          <cell r="A369">
            <v>39871</v>
          </cell>
          <cell r="B369" t="str">
            <v>0309674</v>
          </cell>
          <cell r="C369" t="str">
            <v>TAYLOR, ROBERT</v>
          </cell>
          <cell r="D369" t="str">
            <v>VANCOUVER</v>
          </cell>
          <cell r="E369">
            <v>37340</v>
          </cell>
          <cell r="F369">
            <v>3045219.5</v>
          </cell>
          <cell r="G369">
            <v>1</v>
          </cell>
        </row>
        <row r="370">
          <cell r="A370">
            <v>39871</v>
          </cell>
          <cell r="B370" t="str">
            <v>0309682</v>
          </cell>
          <cell r="C370" t="str">
            <v>STOTLAND, ELAINE IAA - LIRA</v>
          </cell>
          <cell r="D370" t="str">
            <v>VANCOUVER</v>
          </cell>
          <cell r="E370">
            <v>37336</v>
          </cell>
          <cell r="F370">
            <v>37737.99</v>
          </cell>
          <cell r="G370">
            <v>1</v>
          </cell>
        </row>
        <row r="371">
          <cell r="A371">
            <v>39871</v>
          </cell>
          <cell r="B371" t="str">
            <v>0309690</v>
          </cell>
          <cell r="C371" t="str">
            <v>ELLIS, LOIS - RRIF</v>
          </cell>
          <cell r="D371" t="str">
            <v>VANCOUVER</v>
          </cell>
          <cell r="E371">
            <v>37337</v>
          </cell>
          <cell r="F371">
            <v>122889.13</v>
          </cell>
          <cell r="G371">
            <v>1</v>
          </cell>
        </row>
        <row r="372">
          <cell r="A372">
            <v>39871</v>
          </cell>
          <cell r="B372" t="str">
            <v>0309708</v>
          </cell>
          <cell r="C372" t="str">
            <v>ELLIS, HOWARD - RRIF</v>
          </cell>
          <cell r="D372" t="str">
            <v>VANCOUVER</v>
          </cell>
          <cell r="E372">
            <v>37337</v>
          </cell>
          <cell r="F372">
            <v>150577.13</v>
          </cell>
          <cell r="G372">
            <v>1</v>
          </cell>
        </row>
        <row r="373">
          <cell r="A373">
            <v>39871</v>
          </cell>
          <cell r="B373" t="str">
            <v>0309716</v>
          </cell>
          <cell r="C373" t="str">
            <v>ELLIS, HOWARD/LOIS</v>
          </cell>
          <cell r="D373" t="str">
            <v>VANCOUVER</v>
          </cell>
          <cell r="E373">
            <v>37337</v>
          </cell>
          <cell r="F373">
            <v>593163.65</v>
          </cell>
          <cell r="G373">
            <v>1</v>
          </cell>
        </row>
        <row r="374">
          <cell r="A374">
            <v>39871</v>
          </cell>
          <cell r="B374" t="str">
            <v>0309757</v>
          </cell>
          <cell r="C374" t="str">
            <v>(Z)PERGOLA INTERNATIONAL HOLDINGS CORP.</v>
          </cell>
          <cell r="D374" t="str">
            <v>VANCOUVER</v>
          </cell>
          <cell r="E374">
            <v>37342</v>
          </cell>
          <cell r="F374">
            <v>3163</v>
          </cell>
          <cell r="G374">
            <v>1</v>
          </cell>
        </row>
        <row r="375">
          <cell r="A375">
            <v>39871</v>
          </cell>
          <cell r="B375" t="str">
            <v>0309849</v>
          </cell>
          <cell r="C375" t="str">
            <v>ELLIS, HOWARD/LOIS - US</v>
          </cell>
          <cell r="D375" t="str">
            <v>VANCOUVER</v>
          </cell>
          <cell r="E375">
            <v>37354</v>
          </cell>
          <cell r="F375">
            <v>405455.65</v>
          </cell>
          <cell r="G375">
            <v>1</v>
          </cell>
        </row>
        <row r="376">
          <cell r="A376">
            <v>39871</v>
          </cell>
          <cell r="B376" t="str">
            <v>0309864</v>
          </cell>
          <cell r="C376" t="str">
            <v>GORDON, LINDSAY - RRSP</v>
          </cell>
          <cell r="D376" t="str">
            <v>VANCOUVER</v>
          </cell>
          <cell r="E376">
            <v>37340</v>
          </cell>
          <cell r="F376">
            <v>44245.65</v>
          </cell>
          <cell r="G376">
            <v>1</v>
          </cell>
        </row>
        <row r="377">
          <cell r="A377">
            <v>39871</v>
          </cell>
          <cell r="B377" t="str">
            <v>0309880</v>
          </cell>
          <cell r="C377" t="str">
            <v>BUTLER, JON - RRSP</v>
          </cell>
          <cell r="D377" t="str">
            <v>VANCOUVER</v>
          </cell>
          <cell r="E377">
            <v>37356</v>
          </cell>
          <cell r="F377">
            <v>7160.67</v>
          </cell>
          <cell r="G377">
            <v>1</v>
          </cell>
        </row>
        <row r="378">
          <cell r="A378">
            <v>39871</v>
          </cell>
          <cell r="B378" t="str">
            <v>0309898</v>
          </cell>
          <cell r="C378" t="str">
            <v>BUTLER, KERRY - SPOUSAL RRSP</v>
          </cell>
          <cell r="D378" t="str">
            <v>VANCOUVER</v>
          </cell>
          <cell r="E378">
            <v>37355</v>
          </cell>
          <cell r="F378">
            <v>14491.91</v>
          </cell>
          <cell r="G378">
            <v>1</v>
          </cell>
        </row>
        <row r="379">
          <cell r="A379">
            <v>39871</v>
          </cell>
          <cell r="B379" t="str">
            <v>0309906</v>
          </cell>
          <cell r="C379" t="str">
            <v>BUTLER, JON/KERRY</v>
          </cell>
          <cell r="D379" t="str">
            <v>VANCOUVER</v>
          </cell>
          <cell r="E379">
            <v>37355</v>
          </cell>
          <cell r="F379">
            <v>336633.71</v>
          </cell>
          <cell r="G379">
            <v>1</v>
          </cell>
        </row>
        <row r="380">
          <cell r="A380">
            <v>39871</v>
          </cell>
          <cell r="B380" t="str">
            <v>0309914</v>
          </cell>
          <cell r="C380" t="str">
            <v>BUTLER, JON/KERRY -US</v>
          </cell>
          <cell r="D380" t="str">
            <v>VANCOUVER</v>
          </cell>
          <cell r="E380">
            <v>37356</v>
          </cell>
          <cell r="F380">
            <v>146229.07999999999</v>
          </cell>
          <cell r="G380">
            <v>1</v>
          </cell>
        </row>
        <row r="381">
          <cell r="A381">
            <v>39871</v>
          </cell>
          <cell r="B381" t="str">
            <v>0309922</v>
          </cell>
          <cell r="C381" t="str">
            <v>BUTLER, JON/KERRY ITF CHARLES</v>
          </cell>
          <cell r="D381" t="str">
            <v>VANCOUVER</v>
          </cell>
          <cell r="E381">
            <v>37357</v>
          </cell>
          <cell r="F381">
            <v>24564.6</v>
          </cell>
          <cell r="G381">
            <v>1</v>
          </cell>
        </row>
        <row r="382">
          <cell r="A382">
            <v>39871</v>
          </cell>
          <cell r="B382" t="str">
            <v>0309930</v>
          </cell>
          <cell r="C382" t="str">
            <v>BUTLER, JON/KERRY ITF VANESSA</v>
          </cell>
          <cell r="D382" t="str">
            <v>VANCOUVER</v>
          </cell>
          <cell r="E382">
            <v>37357</v>
          </cell>
          <cell r="F382">
            <v>2055.4699999999998</v>
          </cell>
          <cell r="G382">
            <v>1</v>
          </cell>
        </row>
        <row r="383">
          <cell r="A383">
            <v>39871</v>
          </cell>
          <cell r="B383" t="str">
            <v>0309948</v>
          </cell>
          <cell r="C383" t="str">
            <v>GROWTH COMPANY - US</v>
          </cell>
          <cell r="D383" t="str">
            <v>VANCOUVER</v>
          </cell>
          <cell r="E383">
            <v>37362</v>
          </cell>
          <cell r="F383">
            <v>2447470.09</v>
          </cell>
          <cell r="G383">
            <v>1</v>
          </cell>
        </row>
        <row r="384">
          <cell r="A384">
            <v>39871</v>
          </cell>
          <cell r="B384" t="str">
            <v>0309955</v>
          </cell>
          <cell r="C384" t="str">
            <v>CLEMENTS, LYNNE</v>
          </cell>
          <cell r="D384" t="str">
            <v>VANCOUVER</v>
          </cell>
          <cell r="E384">
            <v>37361</v>
          </cell>
          <cell r="F384">
            <v>552833.78</v>
          </cell>
          <cell r="G384">
            <v>1</v>
          </cell>
        </row>
        <row r="385">
          <cell r="A385">
            <v>39871</v>
          </cell>
          <cell r="B385" t="str">
            <v>0309963</v>
          </cell>
          <cell r="C385" t="str">
            <v>CLEMENTS, LYNNE - US</v>
          </cell>
          <cell r="D385" t="str">
            <v>VANCOUVER</v>
          </cell>
          <cell r="E385">
            <v>37361</v>
          </cell>
          <cell r="F385">
            <v>2338.8000000000002</v>
          </cell>
          <cell r="G385">
            <v>1</v>
          </cell>
        </row>
        <row r="386">
          <cell r="A386">
            <v>39871</v>
          </cell>
          <cell r="B386" t="str">
            <v>0309971</v>
          </cell>
          <cell r="C386" t="str">
            <v>CLEMENTS, LYNNE - RRSP</v>
          </cell>
          <cell r="D386" t="str">
            <v>VANCOUVER</v>
          </cell>
          <cell r="E386">
            <v>37361</v>
          </cell>
          <cell r="F386">
            <v>143697.71</v>
          </cell>
          <cell r="G386">
            <v>1</v>
          </cell>
        </row>
        <row r="387">
          <cell r="A387">
            <v>39871</v>
          </cell>
          <cell r="B387" t="str">
            <v>0309989</v>
          </cell>
          <cell r="C387" t="str">
            <v>CLEMENTS, LYNNE - LIRA</v>
          </cell>
          <cell r="D387" t="str">
            <v>VANCOUVER</v>
          </cell>
          <cell r="E387">
            <v>37361</v>
          </cell>
          <cell r="F387">
            <v>90630.6</v>
          </cell>
          <cell r="G387">
            <v>1</v>
          </cell>
        </row>
        <row r="388">
          <cell r="A388">
            <v>39871</v>
          </cell>
          <cell r="B388" t="str">
            <v>0310029</v>
          </cell>
          <cell r="C388" t="str">
            <v>GORDON, ELIZABETH - SPOUSAL RRSP</v>
          </cell>
          <cell r="D388" t="str">
            <v>VANCOUVER</v>
          </cell>
          <cell r="E388">
            <v>37370</v>
          </cell>
          <cell r="F388">
            <v>31453.31</v>
          </cell>
          <cell r="G388">
            <v>1</v>
          </cell>
        </row>
        <row r="389">
          <cell r="A389">
            <v>39871</v>
          </cell>
          <cell r="B389" t="str">
            <v>0310052</v>
          </cell>
          <cell r="C389" t="str">
            <v>TAUGHER, JAMES &amp;/OR JEANNE</v>
          </cell>
          <cell r="D389" t="str">
            <v>VANCOUVER</v>
          </cell>
          <cell r="E389">
            <v>37365</v>
          </cell>
          <cell r="F389">
            <v>276384.15999999997</v>
          </cell>
          <cell r="G389">
            <v>1</v>
          </cell>
        </row>
        <row r="390">
          <cell r="A390">
            <v>39871</v>
          </cell>
          <cell r="B390" t="str">
            <v>0310060</v>
          </cell>
          <cell r="C390" t="str">
            <v>HUNG, CHIN Y &amp; KUO, YU CHIH - US</v>
          </cell>
          <cell r="D390" t="str">
            <v>VANCOUVER</v>
          </cell>
          <cell r="E390">
            <v>37371</v>
          </cell>
          <cell r="F390">
            <v>955347.95</v>
          </cell>
          <cell r="G390">
            <v>1</v>
          </cell>
        </row>
        <row r="391">
          <cell r="A391">
            <v>39871</v>
          </cell>
          <cell r="B391" t="str">
            <v>0310102</v>
          </cell>
          <cell r="C391" t="str">
            <v>OSLER, WILLIAM-HEALTH CENTRE FOUNDATION</v>
          </cell>
          <cell r="D391" t="str">
            <v>VANCOUVER</v>
          </cell>
          <cell r="E391">
            <v>37686</v>
          </cell>
          <cell r="F391">
            <v>5370748.5800000001</v>
          </cell>
          <cell r="G391">
            <v>1</v>
          </cell>
        </row>
        <row r="392">
          <cell r="A392">
            <v>39871</v>
          </cell>
          <cell r="B392" t="str">
            <v>0310128</v>
          </cell>
          <cell r="C392" t="str">
            <v>CARPENTIER, FIDUCIE YVES</v>
          </cell>
          <cell r="D392" t="str">
            <v>VANCOUVER</v>
          </cell>
          <cell r="E392">
            <v>37377</v>
          </cell>
          <cell r="F392">
            <v>85980.64</v>
          </cell>
          <cell r="G392">
            <v>1</v>
          </cell>
        </row>
        <row r="393">
          <cell r="A393">
            <v>39871</v>
          </cell>
          <cell r="B393" t="str">
            <v>0310136</v>
          </cell>
          <cell r="C393" t="str">
            <v>CARPENTIER, FIDUCIE- NANCY</v>
          </cell>
          <cell r="D393" t="str">
            <v>VANCOUVER</v>
          </cell>
          <cell r="E393">
            <v>37377</v>
          </cell>
          <cell r="F393">
            <v>87086.34</v>
          </cell>
          <cell r="G393">
            <v>1</v>
          </cell>
        </row>
        <row r="394">
          <cell r="A394">
            <v>39871</v>
          </cell>
          <cell r="B394" t="str">
            <v>0310144</v>
          </cell>
          <cell r="C394" t="str">
            <v>CORBEIL, FIDUCIE</v>
          </cell>
          <cell r="D394" t="str">
            <v>VANCOUVER</v>
          </cell>
          <cell r="E394">
            <v>37377</v>
          </cell>
          <cell r="F394">
            <v>132276.78</v>
          </cell>
          <cell r="G394">
            <v>1</v>
          </cell>
        </row>
        <row r="395">
          <cell r="A395">
            <v>39871</v>
          </cell>
          <cell r="B395" t="str">
            <v>0310177</v>
          </cell>
          <cell r="C395" t="str">
            <v>INISHRATH HOLDING INC.</v>
          </cell>
          <cell r="D395" t="str">
            <v>VANCOUVER</v>
          </cell>
          <cell r="E395">
            <v>37392</v>
          </cell>
          <cell r="F395">
            <v>4927728.67</v>
          </cell>
          <cell r="G395">
            <v>1</v>
          </cell>
        </row>
        <row r="396">
          <cell r="A396">
            <v>39871</v>
          </cell>
          <cell r="B396" t="str">
            <v>0310201</v>
          </cell>
          <cell r="C396" t="str">
            <v>WILLIAMS, SCOTT</v>
          </cell>
          <cell r="D396" t="str">
            <v>VANCOUVER</v>
          </cell>
          <cell r="E396">
            <v>37407</v>
          </cell>
          <cell r="F396">
            <v>2055368.41</v>
          </cell>
          <cell r="G396">
            <v>1</v>
          </cell>
        </row>
        <row r="397">
          <cell r="A397">
            <v>39871</v>
          </cell>
          <cell r="B397" t="str">
            <v>0310227</v>
          </cell>
          <cell r="C397" t="str">
            <v>FINIFFTER, STEVEN IAA - RRSP</v>
          </cell>
          <cell r="D397" t="str">
            <v>VANCOUVER</v>
          </cell>
          <cell r="E397">
            <v>37413</v>
          </cell>
          <cell r="F397">
            <v>401367.67</v>
          </cell>
          <cell r="G397">
            <v>1</v>
          </cell>
        </row>
        <row r="398">
          <cell r="A398">
            <v>39871</v>
          </cell>
          <cell r="B398" t="str">
            <v>0310235</v>
          </cell>
          <cell r="C398" t="str">
            <v>BARNES, HERBERT/GEORGIA</v>
          </cell>
          <cell r="D398" t="str">
            <v>VANCOUVER</v>
          </cell>
          <cell r="E398">
            <v>37421</v>
          </cell>
          <cell r="F398">
            <v>588155.61</v>
          </cell>
          <cell r="G398">
            <v>1</v>
          </cell>
        </row>
        <row r="399">
          <cell r="A399">
            <v>39871</v>
          </cell>
          <cell r="B399" t="str">
            <v>0310243</v>
          </cell>
          <cell r="C399" t="str">
            <v>FINIFFTER, STEVEN IAA - LIRA</v>
          </cell>
          <cell r="D399" t="str">
            <v>VANCOUVER</v>
          </cell>
          <cell r="E399">
            <v>37421</v>
          </cell>
          <cell r="F399">
            <v>247674.22</v>
          </cell>
          <cell r="G399">
            <v>1</v>
          </cell>
        </row>
        <row r="400">
          <cell r="A400">
            <v>39871</v>
          </cell>
          <cell r="B400" t="str">
            <v>0310276</v>
          </cell>
          <cell r="C400" t="str">
            <v>FARRISH, E. JANE &amp;/OR DONALD J.</v>
          </cell>
          <cell r="D400" t="str">
            <v>VANCOUVER</v>
          </cell>
          <cell r="E400">
            <v>37442</v>
          </cell>
          <cell r="F400">
            <v>429631.18</v>
          </cell>
          <cell r="G400">
            <v>1</v>
          </cell>
        </row>
        <row r="401">
          <cell r="A401">
            <v>39871</v>
          </cell>
          <cell r="B401" t="str">
            <v>0310284</v>
          </cell>
          <cell r="C401" t="str">
            <v>CLARK, SALLY A. &amp;/OR C.DONALD</v>
          </cell>
          <cell r="D401" t="str">
            <v>VANCOUVER</v>
          </cell>
          <cell r="E401">
            <v>37442</v>
          </cell>
          <cell r="F401">
            <v>466953.39</v>
          </cell>
          <cell r="G401">
            <v>1</v>
          </cell>
        </row>
        <row r="402">
          <cell r="A402">
            <v>39871</v>
          </cell>
          <cell r="B402" t="str">
            <v>0310318</v>
          </cell>
          <cell r="C402" t="str">
            <v>9001-4150 QUEBEC INC.</v>
          </cell>
          <cell r="D402" t="str">
            <v>VANCOUVER</v>
          </cell>
          <cell r="E402">
            <v>37454</v>
          </cell>
          <cell r="F402">
            <v>1643154.14</v>
          </cell>
          <cell r="G402">
            <v>1</v>
          </cell>
        </row>
        <row r="403">
          <cell r="A403">
            <v>39871</v>
          </cell>
          <cell r="B403" t="str">
            <v>0310334</v>
          </cell>
          <cell r="C403" t="str">
            <v>MAHMUD, MIAN TARIQ/MISBAH TARIQ</v>
          </cell>
          <cell r="D403" t="str">
            <v>VANCOUVER</v>
          </cell>
          <cell r="E403">
            <v>37470</v>
          </cell>
          <cell r="F403">
            <v>392096.5</v>
          </cell>
          <cell r="G403">
            <v>1</v>
          </cell>
        </row>
        <row r="404">
          <cell r="A404">
            <v>39871</v>
          </cell>
          <cell r="B404" t="str">
            <v>0310342</v>
          </cell>
          <cell r="C404" t="str">
            <v>ORO INVESTMENTS INC</v>
          </cell>
          <cell r="D404" t="str">
            <v>VANCOUVER</v>
          </cell>
          <cell r="E404">
            <v>37482</v>
          </cell>
          <cell r="F404">
            <v>1460824.81</v>
          </cell>
          <cell r="G404">
            <v>1</v>
          </cell>
        </row>
        <row r="405">
          <cell r="A405">
            <v>39871</v>
          </cell>
          <cell r="B405" t="str">
            <v>0310359</v>
          </cell>
          <cell r="C405" t="str">
            <v>STRANGEMANN, GEORG</v>
          </cell>
          <cell r="D405" t="str">
            <v>VANCOUVER</v>
          </cell>
          <cell r="E405">
            <v>37484</v>
          </cell>
          <cell r="F405">
            <v>409816.25</v>
          </cell>
          <cell r="G405">
            <v>1</v>
          </cell>
        </row>
        <row r="406">
          <cell r="A406">
            <v>39871</v>
          </cell>
          <cell r="B406" t="str">
            <v>0310367</v>
          </cell>
          <cell r="C406" t="str">
            <v>BROWN, DONIA - RRIF</v>
          </cell>
          <cell r="D406" t="str">
            <v>VANCOUVER</v>
          </cell>
          <cell r="E406">
            <v>37510</v>
          </cell>
          <cell r="F406">
            <v>122481.62</v>
          </cell>
          <cell r="G406">
            <v>1</v>
          </cell>
        </row>
        <row r="407">
          <cell r="A407">
            <v>39871</v>
          </cell>
          <cell r="B407" t="str">
            <v>0310375</v>
          </cell>
          <cell r="C407" t="str">
            <v>BROWN, DONIA - SPOUSAL RRIF</v>
          </cell>
          <cell r="D407" t="str">
            <v>VANCOUVER</v>
          </cell>
          <cell r="E407">
            <v>37510</v>
          </cell>
          <cell r="F407">
            <v>27281.05</v>
          </cell>
          <cell r="G407">
            <v>1</v>
          </cell>
        </row>
        <row r="408">
          <cell r="A408">
            <v>39871</v>
          </cell>
          <cell r="B408" t="str">
            <v>0310383</v>
          </cell>
          <cell r="C408" t="str">
            <v>BROWN, LOU - RRIF</v>
          </cell>
          <cell r="D408" t="str">
            <v>VANCOUVER</v>
          </cell>
          <cell r="E408">
            <v>37510</v>
          </cell>
          <cell r="F408">
            <v>224845.74</v>
          </cell>
          <cell r="G408">
            <v>1</v>
          </cell>
        </row>
        <row r="409">
          <cell r="A409">
            <v>39871</v>
          </cell>
          <cell r="B409" t="str">
            <v>0310391</v>
          </cell>
          <cell r="C409" t="str">
            <v>VIVEKANANDAN, INDRA</v>
          </cell>
          <cell r="D409" t="str">
            <v>VANCOUVER</v>
          </cell>
          <cell r="E409">
            <v>37515</v>
          </cell>
          <cell r="F409">
            <v>602586.93000000005</v>
          </cell>
          <cell r="G409">
            <v>1</v>
          </cell>
        </row>
        <row r="410">
          <cell r="A410">
            <v>39871</v>
          </cell>
          <cell r="B410" t="str">
            <v>0310409</v>
          </cell>
          <cell r="C410" t="str">
            <v>BROWN, LOU &amp; DONIA</v>
          </cell>
          <cell r="D410" t="str">
            <v>VANCOUVER</v>
          </cell>
          <cell r="E410">
            <v>37518</v>
          </cell>
          <cell r="F410">
            <v>224264.12</v>
          </cell>
          <cell r="G410">
            <v>1</v>
          </cell>
        </row>
        <row r="411">
          <cell r="A411">
            <v>39871</v>
          </cell>
          <cell r="B411" t="str">
            <v>0310417</v>
          </cell>
          <cell r="C411" t="str">
            <v>HENDERSON, LORRAINE - RRIF</v>
          </cell>
          <cell r="D411" t="str">
            <v>VANCOUVER</v>
          </cell>
          <cell r="E411">
            <v>37529</v>
          </cell>
          <cell r="F411">
            <v>1020515.13</v>
          </cell>
          <cell r="G411">
            <v>1</v>
          </cell>
        </row>
        <row r="412">
          <cell r="A412">
            <v>39871</v>
          </cell>
          <cell r="B412" t="str">
            <v>0310425</v>
          </cell>
          <cell r="C412" t="str">
            <v>AZRIELI FOUNDATION</v>
          </cell>
          <cell r="D412" t="str">
            <v>VANCOUVER</v>
          </cell>
          <cell r="E412">
            <v>37274</v>
          </cell>
          <cell r="F412">
            <v>2300766.9700000002</v>
          </cell>
          <cell r="G412">
            <v>1</v>
          </cell>
        </row>
        <row r="413">
          <cell r="A413">
            <v>39871</v>
          </cell>
          <cell r="B413" t="str">
            <v>0310433</v>
          </cell>
          <cell r="C413" t="str">
            <v>HENDERSON, LORRAINE &amp; CHRIS</v>
          </cell>
          <cell r="D413" t="str">
            <v>VANCOUVER</v>
          </cell>
          <cell r="E413">
            <v>37532</v>
          </cell>
          <cell r="F413">
            <v>334157.28999999998</v>
          </cell>
          <cell r="G413">
            <v>1</v>
          </cell>
        </row>
        <row r="414">
          <cell r="A414">
            <v>39871</v>
          </cell>
          <cell r="B414" t="str">
            <v>0310458</v>
          </cell>
          <cell r="C414" t="str">
            <v>MINTO, FRANCES - SPOUSAL RRSP</v>
          </cell>
          <cell r="D414" t="str">
            <v>VANCOUVER</v>
          </cell>
          <cell r="E414">
            <v>37552</v>
          </cell>
          <cell r="F414">
            <v>46225.26</v>
          </cell>
          <cell r="G414">
            <v>1</v>
          </cell>
        </row>
        <row r="415">
          <cell r="A415">
            <v>39871</v>
          </cell>
          <cell r="B415" t="str">
            <v>0310482</v>
          </cell>
          <cell r="C415" t="str">
            <v>MINTO, FRANCES - RRSP</v>
          </cell>
          <cell r="D415" t="str">
            <v>VANCOUVER</v>
          </cell>
          <cell r="E415">
            <v>37568</v>
          </cell>
          <cell r="F415">
            <v>299698.56</v>
          </cell>
          <cell r="G415">
            <v>1</v>
          </cell>
        </row>
        <row r="416">
          <cell r="A416">
            <v>39871</v>
          </cell>
          <cell r="B416" t="str">
            <v>0310490</v>
          </cell>
          <cell r="C416" t="str">
            <v>MINTO, CLIVE - RRSP</v>
          </cell>
          <cell r="D416" t="str">
            <v>VANCOUVER</v>
          </cell>
          <cell r="E416">
            <v>37572</v>
          </cell>
          <cell r="F416">
            <v>261995.77</v>
          </cell>
          <cell r="G416">
            <v>1</v>
          </cell>
        </row>
        <row r="417">
          <cell r="A417">
            <v>39871</v>
          </cell>
          <cell r="B417" t="str">
            <v>0310524</v>
          </cell>
          <cell r="C417" t="str">
            <v>SIBLING INTERNATIONAL LIMITED - US</v>
          </cell>
          <cell r="D417" t="str">
            <v>VANCOUVER</v>
          </cell>
          <cell r="E417">
            <v>37581</v>
          </cell>
          <cell r="F417">
            <v>2627215.6800000002</v>
          </cell>
          <cell r="G417">
            <v>1</v>
          </cell>
        </row>
        <row r="418">
          <cell r="A418">
            <v>39871</v>
          </cell>
          <cell r="B418" t="str">
            <v>0310532</v>
          </cell>
          <cell r="C418" t="str">
            <v>MINTO, CLIVE &amp; FRANCES - US</v>
          </cell>
          <cell r="D418" t="str">
            <v>VANCOUVER</v>
          </cell>
          <cell r="E418">
            <v>37603</v>
          </cell>
          <cell r="F418">
            <v>636618.01</v>
          </cell>
          <cell r="G418">
            <v>1</v>
          </cell>
        </row>
        <row r="419">
          <cell r="A419">
            <v>39871</v>
          </cell>
          <cell r="B419" t="str">
            <v>0310540</v>
          </cell>
          <cell r="C419" t="str">
            <v>TUNG LIN KOK YUEN CANADA SOCIETY</v>
          </cell>
          <cell r="D419" t="str">
            <v>VANCOUVER</v>
          </cell>
          <cell r="E419">
            <v>37606</v>
          </cell>
          <cell r="F419">
            <v>1742727.64</v>
          </cell>
          <cell r="G419">
            <v>1</v>
          </cell>
        </row>
        <row r="420">
          <cell r="A420">
            <v>39871</v>
          </cell>
          <cell r="B420" t="str">
            <v>0310565</v>
          </cell>
          <cell r="C420" t="str">
            <v>PURCHASE, DOROTHY - LIF</v>
          </cell>
          <cell r="D420" t="str">
            <v>VANCOUVER</v>
          </cell>
          <cell r="E420">
            <v>37621</v>
          </cell>
          <cell r="F420">
            <v>1056626.32</v>
          </cell>
          <cell r="G420">
            <v>1</v>
          </cell>
        </row>
        <row r="421">
          <cell r="A421">
            <v>39871</v>
          </cell>
          <cell r="B421" t="str">
            <v>0310573</v>
          </cell>
          <cell r="C421" t="str">
            <v>CHAN, WILLIE, WAI KONG</v>
          </cell>
          <cell r="D421" t="str">
            <v>VANCOUVER</v>
          </cell>
          <cell r="E421">
            <v>37629</v>
          </cell>
          <cell r="F421">
            <v>594934.44999999995</v>
          </cell>
          <cell r="G421">
            <v>1</v>
          </cell>
        </row>
        <row r="422">
          <cell r="A422">
            <v>39871</v>
          </cell>
          <cell r="B422" t="str">
            <v>0310581</v>
          </cell>
          <cell r="C422" t="str">
            <v>KLASSEN, MAUREEN &amp; RANDALL</v>
          </cell>
          <cell r="D422" t="str">
            <v>VANCOUVER</v>
          </cell>
          <cell r="E422">
            <v>37631</v>
          </cell>
          <cell r="F422">
            <v>1275451.96</v>
          </cell>
          <cell r="G422">
            <v>1</v>
          </cell>
        </row>
        <row r="423">
          <cell r="A423">
            <v>39871</v>
          </cell>
          <cell r="B423" t="str">
            <v>0310599</v>
          </cell>
          <cell r="C423" t="str">
            <v>404127 B.C. LTD</v>
          </cell>
          <cell r="D423" t="str">
            <v>VANCOUVER</v>
          </cell>
          <cell r="E423">
            <v>37637</v>
          </cell>
          <cell r="F423">
            <v>1820739.18</v>
          </cell>
          <cell r="G423">
            <v>1</v>
          </cell>
        </row>
        <row r="424">
          <cell r="A424">
            <v>39871</v>
          </cell>
          <cell r="B424" t="str">
            <v>0310607</v>
          </cell>
          <cell r="C424" t="str">
            <v>MINTO, CLIVE &amp; FRANCES</v>
          </cell>
          <cell r="D424" t="str">
            <v>VANCOUVER</v>
          </cell>
          <cell r="E424">
            <v>37641</v>
          </cell>
          <cell r="F424">
            <v>1328701.03</v>
          </cell>
          <cell r="G424">
            <v>1</v>
          </cell>
        </row>
        <row r="425">
          <cell r="A425">
            <v>39871</v>
          </cell>
          <cell r="B425" t="str">
            <v>0310615</v>
          </cell>
          <cell r="C425" t="str">
            <v>MINTO, FRANCES &amp; ASSOCIATES INC</v>
          </cell>
          <cell r="D425" t="str">
            <v>VANCOUVER</v>
          </cell>
          <cell r="E425">
            <v>37641</v>
          </cell>
          <cell r="F425">
            <v>176813.59</v>
          </cell>
          <cell r="G425">
            <v>1</v>
          </cell>
        </row>
        <row r="426">
          <cell r="A426">
            <v>39871</v>
          </cell>
          <cell r="B426" t="str">
            <v>0310623</v>
          </cell>
          <cell r="C426" t="str">
            <v>TAN, TEK OR YAT</v>
          </cell>
          <cell r="D426" t="str">
            <v>VANCOUVER</v>
          </cell>
          <cell r="E426">
            <v>37645</v>
          </cell>
          <cell r="F426">
            <v>663439.43999999994</v>
          </cell>
          <cell r="G426">
            <v>1</v>
          </cell>
        </row>
        <row r="427">
          <cell r="A427">
            <v>39871</v>
          </cell>
          <cell r="B427" t="str">
            <v>0310631</v>
          </cell>
          <cell r="C427" t="str">
            <v>DUCZAK, TANIA- RRSP 2</v>
          </cell>
          <cell r="D427" t="str">
            <v>VANCOUVER</v>
          </cell>
          <cell r="E427">
            <v>37645</v>
          </cell>
          <cell r="F427">
            <v>46507.26</v>
          </cell>
          <cell r="G427">
            <v>1</v>
          </cell>
        </row>
        <row r="428">
          <cell r="A428">
            <v>39871</v>
          </cell>
          <cell r="B428" t="str">
            <v>0310649</v>
          </cell>
          <cell r="C428" t="str">
            <v>3063997 NOVA SCOTIA COMPANY</v>
          </cell>
          <cell r="D428" t="str">
            <v>VANCOUVER</v>
          </cell>
          <cell r="E428">
            <v>37657</v>
          </cell>
          <cell r="F428">
            <v>1162616.03</v>
          </cell>
          <cell r="G428">
            <v>1</v>
          </cell>
        </row>
        <row r="429">
          <cell r="A429">
            <v>39871</v>
          </cell>
          <cell r="B429" t="str">
            <v>0310664</v>
          </cell>
          <cell r="C429" t="str">
            <v>TULA FOUNDATION</v>
          </cell>
          <cell r="D429" t="str">
            <v>VANCOUVER</v>
          </cell>
          <cell r="E429">
            <v>37292</v>
          </cell>
          <cell r="F429">
            <v>48294364.630000003</v>
          </cell>
          <cell r="G429">
            <v>1</v>
          </cell>
        </row>
        <row r="430">
          <cell r="A430">
            <v>39871</v>
          </cell>
          <cell r="B430" t="str">
            <v>0310680</v>
          </cell>
          <cell r="C430" t="str">
            <v>IVES TRUST</v>
          </cell>
          <cell r="D430" t="str">
            <v>VANCOUVER</v>
          </cell>
          <cell r="E430">
            <v>37665</v>
          </cell>
          <cell r="F430">
            <v>1327345.47</v>
          </cell>
          <cell r="G430">
            <v>1</v>
          </cell>
        </row>
        <row r="431">
          <cell r="A431">
            <v>39871</v>
          </cell>
          <cell r="B431" t="str">
            <v>0310698</v>
          </cell>
          <cell r="C431" t="str">
            <v>DERRY, JANE - TRUST</v>
          </cell>
          <cell r="D431" t="str">
            <v>VANCOUVER</v>
          </cell>
          <cell r="E431">
            <v>37666</v>
          </cell>
          <cell r="F431">
            <v>506512.72</v>
          </cell>
          <cell r="G431">
            <v>1</v>
          </cell>
        </row>
        <row r="432">
          <cell r="A432">
            <v>39871</v>
          </cell>
          <cell r="B432" t="str">
            <v>0310714</v>
          </cell>
          <cell r="C432" t="str">
            <v>MARTIN, JEAN-GUY - RSP</v>
          </cell>
          <cell r="D432" t="str">
            <v>VANCOUVER</v>
          </cell>
          <cell r="E432">
            <v>37666</v>
          </cell>
          <cell r="F432">
            <v>151526.9</v>
          </cell>
          <cell r="G432">
            <v>1</v>
          </cell>
        </row>
        <row r="433">
          <cell r="A433">
            <v>39871</v>
          </cell>
          <cell r="B433" t="str">
            <v>0310730</v>
          </cell>
          <cell r="C433" t="str">
            <v>LEVESQUE, CHARLOTTE SPOUSAL RSP</v>
          </cell>
          <cell r="D433" t="str">
            <v>VANCOUVER</v>
          </cell>
          <cell r="E433">
            <v>37666</v>
          </cell>
          <cell r="F433">
            <v>232082.61</v>
          </cell>
          <cell r="G433">
            <v>1</v>
          </cell>
        </row>
        <row r="434">
          <cell r="A434">
            <v>39871</v>
          </cell>
          <cell r="B434" t="str">
            <v>0310771</v>
          </cell>
          <cell r="C434" t="str">
            <v>YEE FAI INVESTMENT INC.</v>
          </cell>
          <cell r="D434" t="str">
            <v>VANCOUVER</v>
          </cell>
          <cell r="E434">
            <v>37683</v>
          </cell>
          <cell r="F434">
            <v>1656431.42</v>
          </cell>
          <cell r="G434">
            <v>1</v>
          </cell>
        </row>
        <row r="435">
          <cell r="A435">
            <v>39871</v>
          </cell>
          <cell r="B435" t="str">
            <v>0310789</v>
          </cell>
          <cell r="C435" t="str">
            <v>XENIA INVESTMENT INCORPORATED</v>
          </cell>
          <cell r="D435" t="str">
            <v>VANCOUVER</v>
          </cell>
          <cell r="E435">
            <v>37676</v>
          </cell>
          <cell r="F435">
            <v>977229.15</v>
          </cell>
          <cell r="G435">
            <v>1</v>
          </cell>
        </row>
        <row r="436">
          <cell r="A436">
            <v>39871</v>
          </cell>
          <cell r="B436" t="str">
            <v>0310813</v>
          </cell>
          <cell r="C436" t="str">
            <v>GENOME BRITISH COLUMBIA</v>
          </cell>
          <cell r="D436" t="str">
            <v>VANCOUVER</v>
          </cell>
          <cell r="E436">
            <v>37697</v>
          </cell>
          <cell r="F436">
            <v>85501096.489999995</v>
          </cell>
          <cell r="G436">
            <v>1</v>
          </cell>
        </row>
        <row r="437">
          <cell r="A437">
            <v>39871</v>
          </cell>
          <cell r="B437" t="str">
            <v>0310839</v>
          </cell>
          <cell r="C437" t="str">
            <v>LENNEARD, PAUL MARY</v>
          </cell>
          <cell r="D437" t="str">
            <v>VANCOUVER</v>
          </cell>
          <cell r="E437">
            <v>37711</v>
          </cell>
          <cell r="F437">
            <v>933890.12</v>
          </cell>
          <cell r="G437">
            <v>1</v>
          </cell>
        </row>
        <row r="438">
          <cell r="A438">
            <v>39871</v>
          </cell>
          <cell r="B438" t="str">
            <v>0310847</v>
          </cell>
          <cell r="C438" t="str">
            <v>JAO, TIEH-SHU &amp; JUI-LAN</v>
          </cell>
          <cell r="D438" t="str">
            <v>VANCOUVER</v>
          </cell>
          <cell r="E438">
            <v>37720</v>
          </cell>
          <cell r="F438">
            <v>425747.89</v>
          </cell>
          <cell r="G438">
            <v>1</v>
          </cell>
        </row>
        <row r="439">
          <cell r="A439">
            <v>39871</v>
          </cell>
          <cell r="B439" t="str">
            <v>0310854</v>
          </cell>
          <cell r="C439" t="str">
            <v>HOULIHAN, SENAN/COMMITTEE OF SHEELAGH</v>
          </cell>
          <cell r="D439" t="str">
            <v>VANCOUVER</v>
          </cell>
          <cell r="E439">
            <v>37720</v>
          </cell>
          <cell r="F439">
            <v>743348.22</v>
          </cell>
          <cell r="G439">
            <v>1</v>
          </cell>
        </row>
        <row r="440">
          <cell r="A440">
            <v>39871</v>
          </cell>
          <cell r="B440" t="str">
            <v>0310862</v>
          </cell>
          <cell r="C440" t="str">
            <v>MUFFORD, IVAN</v>
          </cell>
          <cell r="D440" t="str">
            <v>VANCOUVER</v>
          </cell>
          <cell r="E440">
            <v>37734</v>
          </cell>
          <cell r="F440">
            <v>976854.51</v>
          </cell>
          <cell r="G440">
            <v>1</v>
          </cell>
        </row>
        <row r="441">
          <cell r="A441">
            <v>39871</v>
          </cell>
          <cell r="B441" t="str">
            <v>0310870</v>
          </cell>
          <cell r="C441" t="str">
            <v>BLAKE, MIRA S.</v>
          </cell>
          <cell r="D441" t="str">
            <v>VANCOUVER</v>
          </cell>
          <cell r="E441">
            <v>37736</v>
          </cell>
          <cell r="F441">
            <v>950295.73</v>
          </cell>
          <cell r="G441">
            <v>1</v>
          </cell>
        </row>
        <row r="442">
          <cell r="A442">
            <v>39871</v>
          </cell>
          <cell r="B442" t="str">
            <v>0310896</v>
          </cell>
          <cell r="C442" t="str">
            <v>CHISHOLM, ROBERT &amp; WYNNE</v>
          </cell>
          <cell r="D442" t="str">
            <v>VANCOUVER</v>
          </cell>
          <cell r="E442">
            <v>37741</v>
          </cell>
          <cell r="F442">
            <v>415042.81</v>
          </cell>
          <cell r="G442">
            <v>1</v>
          </cell>
        </row>
        <row r="443">
          <cell r="A443">
            <v>39871</v>
          </cell>
          <cell r="B443" t="str">
            <v>0310904</v>
          </cell>
          <cell r="C443" t="str">
            <v>CHISHOLM, ROBERT - RRSP</v>
          </cell>
          <cell r="D443" t="str">
            <v>VANCOUVER</v>
          </cell>
          <cell r="E443">
            <v>37741</v>
          </cell>
          <cell r="F443">
            <v>441414.02</v>
          </cell>
          <cell r="G443">
            <v>1</v>
          </cell>
        </row>
        <row r="444">
          <cell r="A444">
            <v>39871</v>
          </cell>
          <cell r="B444" t="str">
            <v>0310938</v>
          </cell>
          <cell r="C444" t="str">
            <v>CHISHOLM, WYNNE - RRSP</v>
          </cell>
          <cell r="D444" t="str">
            <v>VANCOUVER</v>
          </cell>
          <cell r="E444">
            <v>37741</v>
          </cell>
          <cell r="F444">
            <v>333012.02</v>
          </cell>
          <cell r="G444">
            <v>1</v>
          </cell>
        </row>
        <row r="445">
          <cell r="A445">
            <v>39871</v>
          </cell>
          <cell r="B445" t="str">
            <v>0310953</v>
          </cell>
          <cell r="C445" t="str">
            <v>ROSMUS, HUGH</v>
          </cell>
          <cell r="D445" t="str">
            <v>VANCOUVER</v>
          </cell>
          <cell r="E445">
            <v>37741</v>
          </cell>
          <cell r="F445">
            <v>289232.69</v>
          </cell>
          <cell r="G445">
            <v>1</v>
          </cell>
        </row>
        <row r="446">
          <cell r="A446">
            <v>39871</v>
          </cell>
          <cell r="B446" t="str">
            <v>0310961</v>
          </cell>
          <cell r="C446" t="str">
            <v>ROSMUS, HUGH - RRSP</v>
          </cell>
          <cell r="D446" t="str">
            <v>VANCOUVER</v>
          </cell>
          <cell r="E446">
            <v>37741</v>
          </cell>
          <cell r="F446">
            <v>212688.77</v>
          </cell>
          <cell r="G446">
            <v>1</v>
          </cell>
        </row>
        <row r="447">
          <cell r="A447">
            <v>39871</v>
          </cell>
          <cell r="B447" t="str">
            <v>0310979</v>
          </cell>
          <cell r="C447" t="str">
            <v>ROSMUS, LYNDA - RRSP</v>
          </cell>
          <cell r="D447" t="str">
            <v>VANCOUVER</v>
          </cell>
          <cell r="E447">
            <v>37741</v>
          </cell>
          <cell r="F447">
            <v>72377.19</v>
          </cell>
          <cell r="G447">
            <v>1</v>
          </cell>
        </row>
        <row r="448">
          <cell r="A448">
            <v>39871</v>
          </cell>
          <cell r="B448" t="str">
            <v>0310987</v>
          </cell>
          <cell r="C448" t="str">
            <v>ROSMUS, LYNDA - SP RRSP</v>
          </cell>
          <cell r="D448" t="str">
            <v>VANCOUVER</v>
          </cell>
          <cell r="E448">
            <v>37741</v>
          </cell>
          <cell r="F448">
            <v>43377.94</v>
          </cell>
          <cell r="G448">
            <v>1</v>
          </cell>
        </row>
        <row r="449">
          <cell r="A449">
            <v>39871</v>
          </cell>
          <cell r="B449" t="str">
            <v>0310995</v>
          </cell>
          <cell r="C449" t="str">
            <v>ROSMUS, LYNDA</v>
          </cell>
          <cell r="D449" t="str">
            <v>VANCOUVER</v>
          </cell>
          <cell r="E449">
            <v>37741</v>
          </cell>
          <cell r="F449">
            <v>7474.7</v>
          </cell>
          <cell r="G449">
            <v>1</v>
          </cell>
        </row>
        <row r="450">
          <cell r="A450">
            <v>39871</v>
          </cell>
          <cell r="B450" t="str">
            <v>0311019</v>
          </cell>
          <cell r="C450" t="str">
            <v>GROWTH COMPANY (2) - US</v>
          </cell>
          <cell r="D450" t="str">
            <v>VANCOUVER</v>
          </cell>
          <cell r="E450">
            <v>37748</v>
          </cell>
          <cell r="F450">
            <v>2140911.1</v>
          </cell>
          <cell r="G450">
            <v>1</v>
          </cell>
        </row>
        <row r="451">
          <cell r="A451">
            <v>39871</v>
          </cell>
          <cell r="B451" t="str">
            <v>0311027</v>
          </cell>
          <cell r="C451" t="str">
            <v>CHISHOLM, ROBERT</v>
          </cell>
          <cell r="D451" t="str">
            <v>VANCOUVER</v>
          </cell>
          <cell r="E451">
            <v>37781</v>
          </cell>
          <cell r="F451">
            <v>44267.25</v>
          </cell>
          <cell r="G451">
            <v>1</v>
          </cell>
        </row>
        <row r="452">
          <cell r="A452">
            <v>39871</v>
          </cell>
          <cell r="B452" t="str">
            <v>0311035</v>
          </cell>
          <cell r="C452" t="str">
            <v>BRITANNIA COMMUNITY SERVICES FOUNDATION</v>
          </cell>
          <cell r="D452" t="str">
            <v>VANCOUVER</v>
          </cell>
          <cell r="E452">
            <v>37750</v>
          </cell>
          <cell r="F452">
            <v>550092.87</v>
          </cell>
          <cell r="G452">
            <v>1</v>
          </cell>
        </row>
        <row r="453">
          <cell r="A453">
            <v>39871</v>
          </cell>
          <cell r="B453" t="str">
            <v>0311043</v>
          </cell>
          <cell r="C453" t="str">
            <v>ALMANN INVESTMENTS</v>
          </cell>
          <cell r="D453" t="str">
            <v>VANCOUVER</v>
          </cell>
          <cell r="E453">
            <v>37757</v>
          </cell>
          <cell r="F453">
            <v>8758776.9700000007</v>
          </cell>
          <cell r="G453">
            <v>1</v>
          </cell>
        </row>
        <row r="454">
          <cell r="A454">
            <v>39871</v>
          </cell>
          <cell r="B454" t="str">
            <v>0311068</v>
          </cell>
          <cell r="C454" t="str">
            <v>RICHFIELD HOLDINGS CORP - U.S.</v>
          </cell>
          <cell r="D454" t="str">
            <v>VANCOUVER</v>
          </cell>
          <cell r="E454">
            <v>37728</v>
          </cell>
          <cell r="F454">
            <v>2782022.79</v>
          </cell>
          <cell r="G454">
            <v>1</v>
          </cell>
        </row>
        <row r="455">
          <cell r="A455">
            <v>39871</v>
          </cell>
          <cell r="B455" t="str">
            <v>0311076</v>
          </cell>
          <cell r="C455" t="str">
            <v>WONG, MILTON</v>
          </cell>
          <cell r="D455" t="str">
            <v>VANCOUVER</v>
          </cell>
          <cell r="E455">
            <v>37773</v>
          </cell>
          <cell r="F455">
            <v>2750052.17</v>
          </cell>
          <cell r="G455">
            <v>1</v>
          </cell>
        </row>
        <row r="456">
          <cell r="A456">
            <v>39871</v>
          </cell>
          <cell r="B456" t="str">
            <v>0311092</v>
          </cell>
          <cell r="C456" t="str">
            <v>JIN, JIMING &amp; ZHANG YI - US</v>
          </cell>
          <cell r="D456" t="str">
            <v>VANCOUVER</v>
          </cell>
          <cell r="E456">
            <v>37812</v>
          </cell>
          <cell r="F456">
            <v>345202.5</v>
          </cell>
          <cell r="G456">
            <v>1</v>
          </cell>
        </row>
        <row r="457">
          <cell r="A457">
            <v>39871</v>
          </cell>
          <cell r="B457" t="str">
            <v>0311100</v>
          </cell>
          <cell r="C457" t="str">
            <v>STARRCO INVESTMENTS INC</v>
          </cell>
          <cell r="D457" t="str">
            <v>VANCOUVER</v>
          </cell>
          <cell r="E457">
            <v>37847</v>
          </cell>
          <cell r="F457">
            <v>543626.86</v>
          </cell>
          <cell r="G457">
            <v>1</v>
          </cell>
        </row>
        <row r="458">
          <cell r="A458">
            <v>39871</v>
          </cell>
          <cell r="B458" t="str">
            <v>0311118</v>
          </cell>
          <cell r="C458" t="str">
            <v>STARR, ALICIA OR HOWARD</v>
          </cell>
          <cell r="D458" t="str">
            <v>VANCOUVER</v>
          </cell>
          <cell r="E458">
            <v>37844</v>
          </cell>
          <cell r="F458">
            <v>310243.96000000002</v>
          </cell>
          <cell r="G458">
            <v>1</v>
          </cell>
        </row>
        <row r="459">
          <cell r="A459">
            <v>39871</v>
          </cell>
          <cell r="B459" t="str">
            <v>0311126</v>
          </cell>
          <cell r="C459" t="str">
            <v>STARR, ALICIA</v>
          </cell>
          <cell r="D459" t="str">
            <v>VANCOUVER</v>
          </cell>
          <cell r="E459">
            <v>37847</v>
          </cell>
          <cell r="F459">
            <v>112580.97</v>
          </cell>
          <cell r="G459">
            <v>1</v>
          </cell>
        </row>
        <row r="460">
          <cell r="A460">
            <v>39871</v>
          </cell>
          <cell r="B460" t="str">
            <v>0311159</v>
          </cell>
          <cell r="C460" t="str">
            <v>STARR, ALICIA - RSP</v>
          </cell>
          <cell r="D460" t="str">
            <v>VANCOUVER</v>
          </cell>
          <cell r="E460">
            <v>37847</v>
          </cell>
          <cell r="F460">
            <v>333792.05</v>
          </cell>
          <cell r="G460">
            <v>1</v>
          </cell>
        </row>
        <row r="461">
          <cell r="A461">
            <v>39871</v>
          </cell>
          <cell r="B461" t="str">
            <v>0311167</v>
          </cell>
          <cell r="C461" t="str">
            <v>LEE, MS. LIDIA</v>
          </cell>
          <cell r="D461" t="str">
            <v>VANCOUVER</v>
          </cell>
          <cell r="E461">
            <v>37827</v>
          </cell>
          <cell r="F461">
            <v>644690.92000000004</v>
          </cell>
          <cell r="G461">
            <v>1</v>
          </cell>
        </row>
        <row r="462">
          <cell r="A462">
            <v>39871</v>
          </cell>
          <cell r="B462" t="str">
            <v>0311175</v>
          </cell>
          <cell r="C462" t="str">
            <v>KHOO, MONICA - US</v>
          </cell>
          <cell r="D462" t="str">
            <v>VANCOUVER</v>
          </cell>
          <cell r="E462">
            <v>37830</v>
          </cell>
          <cell r="F462">
            <v>975598.61</v>
          </cell>
          <cell r="G462">
            <v>1</v>
          </cell>
        </row>
        <row r="463">
          <cell r="A463">
            <v>39871</v>
          </cell>
          <cell r="B463" t="str">
            <v>0311209</v>
          </cell>
          <cell r="C463" t="str">
            <v>KHOO, MONICA (2) - US</v>
          </cell>
          <cell r="D463" t="str">
            <v>VANCOUVER</v>
          </cell>
          <cell r="E463">
            <v>37844</v>
          </cell>
          <cell r="F463">
            <v>59756.36</v>
          </cell>
          <cell r="G463">
            <v>1</v>
          </cell>
        </row>
        <row r="464">
          <cell r="A464">
            <v>39871</v>
          </cell>
          <cell r="B464" t="str">
            <v>0311217</v>
          </cell>
          <cell r="C464" t="str">
            <v>STARR, HOWARD</v>
          </cell>
          <cell r="D464" t="str">
            <v>VANCOUVER</v>
          </cell>
          <cell r="E464">
            <v>37851</v>
          </cell>
          <cell r="F464">
            <v>287994.92</v>
          </cell>
          <cell r="G464">
            <v>1</v>
          </cell>
        </row>
        <row r="465">
          <cell r="A465">
            <v>39871</v>
          </cell>
          <cell r="B465" t="str">
            <v>0311241</v>
          </cell>
          <cell r="C465" t="str">
            <v>WONG, MRS. UNG NUI</v>
          </cell>
          <cell r="D465" t="str">
            <v>VANCOUVER</v>
          </cell>
          <cell r="E465">
            <v>37874</v>
          </cell>
          <cell r="F465">
            <v>898722.72</v>
          </cell>
          <cell r="G465">
            <v>1</v>
          </cell>
        </row>
        <row r="466">
          <cell r="A466">
            <v>39871</v>
          </cell>
          <cell r="B466" t="str">
            <v>0311266</v>
          </cell>
          <cell r="C466" t="str">
            <v>BROWN, PEGGY-ANNE &amp; CEC</v>
          </cell>
          <cell r="D466" t="str">
            <v>VANCOUVER</v>
          </cell>
          <cell r="E466">
            <v>37889</v>
          </cell>
          <cell r="F466">
            <v>1118554.1000000001</v>
          </cell>
          <cell r="G466">
            <v>1</v>
          </cell>
        </row>
        <row r="467">
          <cell r="A467">
            <v>39871</v>
          </cell>
          <cell r="B467" t="str">
            <v>0311282</v>
          </cell>
          <cell r="C467" t="str">
            <v>MURRAY MECHANICAL MARKETING</v>
          </cell>
          <cell r="D467" t="str">
            <v>VANCOUVER</v>
          </cell>
          <cell r="E467">
            <v>37890</v>
          </cell>
          <cell r="F467">
            <v>1249076.29</v>
          </cell>
          <cell r="G467">
            <v>1</v>
          </cell>
        </row>
        <row r="468">
          <cell r="A468">
            <v>39871</v>
          </cell>
          <cell r="B468" t="str">
            <v>0311332</v>
          </cell>
          <cell r="C468" t="str">
            <v>WEMAT HOLDINGS LIMITED</v>
          </cell>
          <cell r="D468" t="str">
            <v>VANCOUVER</v>
          </cell>
          <cell r="E468">
            <v>37904</v>
          </cell>
          <cell r="F468">
            <v>2724243.14</v>
          </cell>
          <cell r="G468">
            <v>1</v>
          </cell>
        </row>
        <row r="469">
          <cell r="A469">
            <v>39871</v>
          </cell>
          <cell r="B469" t="str">
            <v>0311340</v>
          </cell>
          <cell r="C469" t="str">
            <v>TAN, SOPHIA CHUNG SUK</v>
          </cell>
          <cell r="D469" t="str">
            <v>VANCOUVER</v>
          </cell>
          <cell r="E469">
            <v>37914</v>
          </cell>
          <cell r="F469">
            <v>833650.45</v>
          </cell>
          <cell r="G469">
            <v>1</v>
          </cell>
        </row>
        <row r="470">
          <cell r="A470">
            <v>39871</v>
          </cell>
          <cell r="B470" t="str">
            <v>0311357</v>
          </cell>
          <cell r="C470" t="str">
            <v>CANNONE,MICHAEL/MATILD/M.OS-RT</v>
          </cell>
          <cell r="D470" t="str">
            <v>VANCOUVER</v>
          </cell>
          <cell r="E470">
            <v>37918</v>
          </cell>
          <cell r="F470">
            <v>443046.31</v>
          </cell>
          <cell r="G470">
            <v>1</v>
          </cell>
        </row>
        <row r="471">
          <cell r="A471">
            <v>39871</v>
          </cell>
          <cell r="B471" t="str">
            <v>0311373</v>
          </cell>
          <cell r="C471" t="str">
            <v>KHOO FAMILY TRUST</v>
          </cell>
          <cell r="D471" t="str">
            <v>VANCOUVER</v>
          </cell>
          <cell r="E471">
            <v>37628</v>
          </cell>
          <cell r="F471">
            <v>3120655.77</v>
          </cell>
          <cell r="G471">
            <v>1</v>
          </cell>
        </row>
        <row r="472">
          <cell r="A472">
            <v>39871</v>
          </cell>
          <cell r="B472" t="str">
            <v>0311381</v>
          </cell>
          <cell r="C472" t="str">
            <v>LEUNG, HO KANG/WANG, JUNG HWA-US</v>
          </cell>
          <cell r="D472" t="str">
            <v>VANCOUVER</v>
          </cell>
          <cell r="E472">
            <v>37930</v>
          </cell>
          <cell r="F472">
            <v>987830.78</v>
          </cell>
          <cell r="G472">
            <v>1</v>
          </cell>
        </row>
        <row r="473">
          <cell r="A473">
            <v>39871</v>
          </cell>
          <cell r="B473" t="str">
            <v>0311399</v>
          </cell>
          <cell r="C473" t="str">
            <v>LEUNG, HO KANG/WANG, JUNG HWA</v>
          </cell>
          <cell r="D473" t="str">
            <v>VANCOUVER</v>
          </cell>
          <cell r="E473">
            <v>37942</v>
          </cell>
          <cell r="F473">
            <v>813048.74</v>
          </cell>
          <cell r="G473">
            <v>1</v>
          </cell>
        </row>
        <row r="474">
          <cell r="A474">
            <v>39871</v>
          </cell>
          <cell r="B474" t="str">
            <v>0311407</v>
          </cell>
          <cell r="C474" t="str">
            <v>BOURQUE, DANIEL</v>
          </cell>
          <cell r="D474" t="str">
            <v>VANCOUVER</v>
          </cell>
          <cell r="E474">
            <v>37942</v>
          </cell>
          <cell r="F474">
            <v>141183.71</v>
          </cell>
          <cell r="G474">
            <v>1</v>
          </cell>
        </row>
        <row r="475">
          <cell r="A475">
            <v>39871</v>
          </cell>
          <cell r="B475" t="str">
            <v>0311415</v>
          </cell>
          <cell r="C475" t="str">
            <v>CANNONE, MATILDO - RRSP</v>
          </cell>
          <cell r="D475" t="str">
            <v>VANCOUVER</v>
          </cell>
          <cell r="E475">
            <v>37943</v>
          </cell>
          <cell r="F475">
            <v>485406.07</v>
          </cell>
          <cell r="G475">
            <v>1</v>
          </cell>
        </row>
        <row r="476">
          <cell r="A476">
            <v>39871</v>
          </cell>
          <cell r="B476" t="str">
            <v>0311423</v>
          </cell>
          <cell r="C476" t="str">
            <v>LAM, OI KWAN/LAM, SHING FONG</v>
          </cell>
          <cell r="D476" t="str">
            <v>VANCOUVER</v>
          </cell>
          <cell r="E476">
            <v>37942</v>
          </cell>
          <cell r="F476">
            <v>1522562.41</v>
          </cell>
          <cell r="G476">
            <v>1</v>
          </cell>
        </row>
        <row r="477">
          <cell r="A477">
            <v>39871</v>
          </cell>
          <cell r="B477" t="str">
            <v>0311431</v>
          </cell>
          <cell r="C477" t="str">
            <v>HOU, PAO YU HUNG - US</v>
          </cell>
          <cell r="D477" t="str">
            <v>VANCOUVER</v>
          </cell>
          <cell r="E477">
            <v>37943</v>
          </cell>
          <cell r="F477">
            <v>504375.66</v>
          </cell>
          <cell r="G477">
            <v>1</v>
          </cell>
        </row>
        <row r="478">
          <cell r="A478">
            <v>39871</v>
          </cell>
          <cell r="B478" t="str">
            <v>0311449</v>
          </cell>
          <cell r="C478" t="str">
            <v>CANNONE,MICHAEL/MATILDA/MARYANNE -HT</v>
          </cell>
          <cell r="D478" t="str">
            <v>VANCOUVER</v>
          </cell>
          <cell r="E478">
            <v>37950</v>
          </cell>
          <cell r="F478">
            <v>166388.01</v>
          </cell>
          <cell r="G478">
            <v>1</v>
          </cell>
        </row>
        <row r="479">
          <cell r="A479">
            <v>39871</v>
          </cell>
          <cell r="B479" t="str">
            <v>0311472</v>
          </cell>
          <cell r="C479" t="str">
            <v>KWONG, CHRISTOPHER/GRACE</v>
          </cell>
          <cell r="D479" t="str">
            <v>VANCOUVER</v>
          </cell>
          <cell r="E479">
            <v>37958</v>
          </cell>
          <cell r="F479">
            <v>3566146.54</v>
          </cell>
          <cell r="G479">
            <v>1</v>
          </cell>
        </row>
        <row r="480">
          <cell r="A480">
            <v>39871</v>
          </cell>
          <cell r="B480" t="str">
            <v>0311480</v>
          </cell>
          <cell r="C480" t="str">
            <v>KWONG, CD - FAMILY TRUST</v>
          </cell>
          <cell r="D480" t="str">
            <v>VANCOUVER</v>
          </cell>
          <cell r="E480">
            <v>37958</v>
          </cell>
          <cell r="F480">
            <v>1083095.43</v>
          </cell>
          <cell r="G480">
            <v>1</v>
          </cell>
        </row>
        <row r="481">
          <cell r="A481">
            <v>39871</v>
          </cell>
          <cell r="B481" t="str">
            <v>0311498</v>
          </cell>
          <cell r="C481" t="str">
            <v>LOUBEN SPORTSWEAR INC</v>
          </cell>
          <cell r="D481" t="str">
            <v>VANCOUVER</v>
          </cell>
          <cell r="E481">
            <v>37960</v>
          </cell>
          <cell r="F481">
            <v>1642473.47</v>
          </cell>
          <cell r="G481">
            <v>1</v>
          </cell>
        </row>
        <row r="482">
          <cell r="A482">
            <v>39871</v>
          </cell>
          <cell r="B482" t="str">
            <v>0311563</v>
          </cell>
          <cell r="C482" t="str">
            <v>JAO, TIEH-SHU &amp; JUI-LAN - US</v>
          </cell>
          <cell r="D482" t="str">
            <v>VANCOUVER</v>
          </cell>
          <cell r="E482">
            <v>37988</v>
          </cell>
          <cell r="F482">
            <v>1141355.93</v>
          </cell>
          <cell r="G482">
            <v>1</v>
          </cell>
        </row>
        <row r="483">
          <cell r="A483">
            <v>39871</v>
          </cell>
          <cell r="B483" t="str">
            <v>0311571</v>
          </cell>
          <cell r="C483" t="str">
            <v>XUE, MS. CHUNE - US</v>
          </cell>
          <cell r="D483" t="str">
            <v>VANCOUVER</v>
          </cell>
          <cell r="E483">
            <v>37988</v>
          </cell>
          <cell r="F483">
            <v>748463.7</v>
          </cell>
          <cell r="G483">
            <v>1</v>
          </cell>
        </row>
        <row r="484">
          <cell r="A484">
            <v>39871</v>
          </cell>
          <cell r="B484" t="str">
            <v>0311597</v>
          </cell>
          <cell r="C484" t="str">
            <v>MA, WESLEY K. TRUST - US</v>
          </cell>
          <cell r="D484" t="str">
            <v>VANCOUVER</v>
          </cell>
          <cell r="E484">
            <v>38006</v>
          </cell>
          <cell r="F484">
            <v>829040.24</v>
          </cell>
          <cell r="G484">
            <v>1</v>
          </cell>
        </row>
        <row r="485">
          <cell r="A485">
            <v>39871</v>
          </cell>
          <cell r="B485" t="str">
            <v>0311605</v>
          </cell>
          <cell r="C485" t="str">
            <v>HOU, MS. YA CHUAN</v>
          </cell>
          <cell r="D485" t="str">
            <v>VANCOUVER</v>
          </cell>
          <cell r="E485">
            <v>38008</v>
          </cell>
          <cell r="F485">
            <v>110655.92</v>
          </cell>
          <cell r="G485">
            <v>1</v>
          </cell>
        </row>
        <row r="486">
          <cell r="A486">
            <v>39871</v>
          </cell>
          <cell r="B486" t="str">
            <v>0311613</v>
          </cell>
          <cell r="C486" t="str">
            <v>HUANG, MR. CHIU FANG - US</v>
          </cell>
          <cell r="D486" t="str">
            <v>VANCOUVER</v>
          </cell>
          <cell r="E486">
            <v>38009</v>
          </cell>
          <cell r="F486">
            <v>1692185.29</v>
          </cell>
          <cell r="G486">
            <v>1</v>
          </cell>
        </row>
        <row r="487">
          <cell r="A487">
            <v>39871</v>
          </cell>
          <cell r="B487" t="str">
            <v>0311639</v>
          </cell>
          <cell r="C487" t="str">
            <v>JHIN, PHILIP &amp; KAM-TIN ANGELA REV TRUST</v>
          </cell>
          <cell r="D487" t="str">
            <v>VANCOUVER</v>
          </cell>
          <cell r="E487">
            <v>38019</v>
          </cell>
          <cell r="F487">
            <v>1018333.94</v>
          </cell>
          <cell r="G487">
            <v>1</v>
          </cell>
        </row>
        <row r="488">
          <cell r="A488">
            <v>39871</v>
          </cell>
          <cell r="B488" t="str">
            <v>0311654</v>
          </cell>
          <cell r="C488" t="str">
            <v>GIBRALTAR RECLAMATION TRUST</v>
          </cell>
          <cell r="D488" t="str">
            <v>VANCOUVER</v>
          </cell>
          <cell r="E488">
            <v>38019</v>
          </cell>
          <cell r="F488">
            <v>22104307.539999999</v>
          </cell>
          <cell r="G488">
            <v>1</v>
          </cell>
        </row>
        <row r="489">
          <cell r="A489">
            <v>39871</v>
          </cell>
          <cell r="B489" t="str">
            <v>0311662</v>
          </cell>
          <cell r="C489" t="str">
            <v>GREYHAME INC.</v>
          </cell>
          <cell r="D489" t="str">
            <v>VANCOUVER</v>
          </cell>
          <cell r="E489">
            <v>38019</v>
          </cell>
          <cell r="F489">
            <v>4801093.32</v>
          </cell>
          <cell r="G489">
            <v>1</v>
          </cell>
        </row>
        <row r="490">
          <cell r="A490">
            <v>39871</v>
          </cell>
          <cell r="B490" t="str">
            <v>0311696</v>
          </cell>
          <cell r="C490" t="str">
            <v>HAMMER, URS AND ILONA</v>
          </cell>
          <cell r="D490" t="str">
            <v>VANCOUVER</v>
          </cell>
          <cell r="E490">
            <v>38030</v>
          </cell>
          <cell r="F490">
            <v>1521290.66</v>
          </cell>
          <cell r="G490">
            <v>1</v>
          </cell>
        </row>
        <row r="491">
          <cell r="A491">
            <v>39871</v>
          </cell>
          <cell r="B491" t="str">
            <v>0311720</v>
          </cell>
          <cell r="C491" t="str">
            <v>RAYTER TRUST, THE - US</v>
          </cell>
          <cell r="D491" t="str">
            <v>VANCOUVER</v>
          </cell>
          <cell r="E491">
            <v>38036</v>
          </cell>
          <cell r="F491">
            <v>2146724.83</v>
          </cell>
          <cell r="G491">
            <v>1</v>
          </cell>
        </row>
        <row r="492">
          <cell r="A492">
            <v>39871</v>
          </cell>
          <cell r="B492" t="str">
            <v>0311746</v>
          </cell>
          <cell r="C492" t="str">
            <v>BOULAY, DIANE - SP RSP</v>
          </cell>
          <cell r="D492" t="str">
            <v>VANCOUVER</v>
          </cell>
          <cell r="E492">
            <v>38030</v>
          </cell>
          <cell r="F492">
            <v>188345.33</v>
          </cell>
          <cell r="G492">
            <v>1</v>
          </cell>
        </row>
        <row r="493">
          <cell r="A493">
            <v>39871</v>
          </cell>
          <cell r="B493" t="str">
            <v>0311753</v>
          </cell>
          <cell r="C493" t="str">
            <v>2038097 ONTARIO LTD</v>
          </cell>
          <cell r="D493" t="str">
            <v>VANCOUVER</v>
          </cell>
          <cell r="E493">
            <v>38044</v>
          </cell>
          <cell r="F493">
            <v>754621.03</v>
          </cell>
          <cell r="G493">
            <v>1</v>
          </cell>
        </row>
        <row r="494">
          <cell r="A494">
            <v>39871</v>
          </cell>
          <cell r="B494" t="str">
            <v>0311779</v>
          </cell>
          <cell r="C494" t="str">
            <v>BOULAY, DIANE</v>
          </cell>
          <cell r="D494" t="str">
            <v>VANCOUVER</v>
          </cell>
          <cell r="E494">
            <v>38049</v>
          </cell>
          <cell r="F494">
            <v>607423.03</v>
          </cell>
          <cell r="G494">
            <v>1</v>
          </cell>
        </row>
        <row r="495">
          <cell r="A495">
            <v>39871</v>
          </cell>
          <cell r="B495" t="str">
            <v>0311787</v>
          </cell>
          <cell r="C495" t="str">
            <v>HOTTON, KENNETH - RSP</v>
          </cell>
          <cell r="D495" t="str">
            <v>VANCOUVER</v>
          </cell>
          <cell r="E495">
            <v>38049</v>
          </cell>
          <cell r="F495">
            <v>16078.24</v>
          </cell>
          <cell r="G495">
            <v>1</v>
          </cell>
        </row>
        <row r="496">
          <cell r="A496">
            <v>39871</v>
          </cell>
          <cell r="B496" t="str">
            <v>0311795</v>
          </cell>
          <cell r="C496" t="str">
            <v>AJG ENTERPRISES INC</v>
          </cell>
          <cell r="D496" t="str">
            <v>VANCOUVER</v>
          </cell>
          <cell r="E496">
            <v>38057</v>
          </cell>
          <cell r="F496">
            <v>827679.93</v>
          </cell>
          <cell r="G496">
            <v>1</v>
          </cell>
        </row>
        <row r="497">
          <cell r="A497">
            <v>39871</v>
          </cell>
          <cell r="B497" t="str">
            <v>0311811</v>
          </cell>
          <cell r="C497" t="str">
            <v>LAI, KWAN TAT</v>
          </cell>
          <cell r="D497" t="str">
            <v>VANCOUVER</v>
          </cell>
          <cell r="E497">
            <v>38061</v>
          </cell>
          <cell r="F497">
            <v>1032542.72</v>
          </cell>
          <cell r="G497">
            <v>1</v>
          </cell>
        </row>
        <row r="498">
          <cell r="A498">
            <v>39871</v>
          </cell>
          <cell r="B498" t="str">
            <v>0311837</v>
          </cell>
          <cell r="C498" t="str">
            <v>DISTRICT OF WEST VANCOUVER</v>
          </cell>
          <cell r="D498" t="str">
            <v>VANCOUVER</v>
          </cell>
          <cell r="E498">
            <v>38064</v>
          </cell>
          <cell r="F498">
            <v>13649789.779999999</v>
          </cell>
          <cell r="G498">
            <v>1</v>
          </cell>
        </row>
        <row r="499">
          <cell r="A499">
            <v>39871</v>
          </cell>
          <cell r="B499" t="str">
            <v>0311852</v>
          </cell>
          <cell r="C499" t="str">
            <v>HOTTON, KENNETH - LIRSP</v>
          </cell>
          <cell r="D499" t="str">
            <v>VANCOUVER</v>
          </cell>
          <cell r="E499">
            <v>38070</v>
          </cell>
          <cell r="F499">
            <v>5099.17</v>
          </cell>
          <cell r="G499">
            <v>1</v>
          </cell>
        </row>
        <row r="500">
          <cell r="A500">
            <v>39871</v>
          </cell>
          <cell r="B500" t="str">
            <v>0311860</v>
          </cell>
          <cell r="C500" t="str">
            <v>HOTTON, KENNETH</v>
          </cell>
          <cell r="D500" t="str">
            <v>VANCOUVER</v>
          </cell>
          <cell r="E500">
            <v>38070</v>
          </cell>
          <cell r="F500">
            <v>23697.02</v>
          </cell>
          <cell r="G500">
            <v>1</v>
          </cell>
        </row>
        <row r="501">
          <cell r="A501">
            <v>39871</v>
          </cell>
          <cell r="B501" t="str">
            <v>0311902</v>
          </cell>
          <cell r="C501" t="str">
            <v>CHAMBERS, EDITH</v>
          </cell>
          <cell r="D501" t="str">
            <v>VANCOUVER</v>
          </cell>
          <cell r="E501">
            <v>38075</v>
          </cell>
          <cell r="F501">
            <v>1037741.97</v>
          </cell>
          <cell r="G501">
            <v>1</v>
          </cell>
        </row>
        <row r="502">
          <cell r="A502">
            <v>39871</v>
          </cell>
          <cell r="B502" t="str">
            <v>0311928</v>
          </cell>
          <cell r="C502" t="str">
            <v>MEMYGA INC. SUB A/C</v>
          </cell>
          <cell r="D502" t="str">
            <v>VANCOUVER</v>
          </cell>
          <cell r="E502">
            <v>38068</v>
          </cell>
          <cell r="F502">
            <v>22324.5</v>
          </cell>
          <cell r="G502">
            <v>1</v>
          </cell>
        </row>
        <row r="503">
          <cell r="A503">
            <v>39871</v>
          </cell>
          <cell r="B503" t="str">
            <v>0311969</v>
          </cell>
          <cell r="C503" t="str">
            <v>STAHELI, GLEN</v>
          </cell>
          <cell r="D503" t="str">
            <v>VANCOUVER</v>
          </cell>
          <cell r="E503">
            <v>38082</v>
          </cell>
          <cell r="F503">
            <v>8604773.5</v>
          </cell>
          <cell r="G503">
            <v>1</v>
          </cell>
        </row>
        <row r="504">
          <cell r="A504">
            <v>39871</v>
          </cell>
          <cell r="B504" t="str">
            <v>0311977</v>
          </cell>
          <cell r="C504" t="str">
            <v>TANGUAY, LOUISE PAPP - RRSP</v>
          </cell>
          <cell r="D504" t="str">
            <v>VANCOUVER</v>
          </cell>
          <cell r="E504">
            <v>38082</v>
          </cell>
          <cell r="F504">
            <v>485821.08</v>
          </cell>
          <cell r="G504">
            <v>1</v>
          </cell>
        </row>
        <row r="505">
          <cell r="A505">
            <v>39871</v>
          </cell>
          <cell r="B505" t="str">
            <v>0311985</v>
          </cell>
          <cell r="C505" t="str">
            <v>TANGUAY, LOUISE -PAPP</v>
          </cell>
          <cell r="D505" t="str">
            <v>VANCOUVER</v>
          </cell>
          <cell r="E505">
            <v>38082</v>
          </cell>
          <cell r="F505">
            <v>327397.65000000002</v>
          </cell>
          <cell r="G505">
            <v>1</v>
          </cell>
        </row>
        <row r="506">
          <cell r="A506">
            <v>39871</v>
          </cell>
          <cell r="B506" t="str">
            <v>0312025</v>
          </cell>
          <cell r="C506" t="str">
            <v>DOREENIA HOLDINGS LTD</v>
          </cell>
          <cell r="D506" t="str">
            <v>VANCOUVER</v>
          </cell>
          <cell r="E506">
            <v>38083</v>
          </cell>
          <cell r="F506">
            <v>3433728.54</v>
          </cell>
          <cell r="G506">
            <v>1</v>
          </cell>
        </row>
        <row r="507">
          <cell r="A507">
            <v>39871</v>
          </cell>
          <cell r="B507" t="str">
            <v>0312033</v>
          </cell>
          <cell r="C507" t="str">
            <v>DAVIDIA HOLDINGS LIMITED</v>
          </cell>
          <cell r="D507" t="str">
            <v>VANCOUVER</v>
          </cell>
          <cell r="E507">
            <v>38085</v>
          </cell>
          <cell r="F507">
            <v>262766.31</v>
          </cell>
          <cell r="G507">
            <v>1</v>
          </cell>
        </row>
        <row r="508">
          <cell r="A508">
            <v>39871</v>
          </cell>
          <cell r="B508" t="str">
            <v>0312066</v>
          </cell>
          <cell r="C508" t="str">
            <v>JEMSPEC ENTERPRISES INC.</v>
          </cell>
          <cell r="D508" t="str">
            <v>VANCOUVER</v>
          </cell>
          <cell r="E508">
            <v>38098</v>
          </cell>
          <cell r="F508">
            <v>852562.98</v>
          </cell>
          <cell r="G508">
            <v>1</v>
          </cell>
        </row>
        <row r="509">
          <cell r="A509">
            <v>39871</v>
          </cell>
          <cell r="B509" t="str">
            <v>0312074</v>
          </cell>
          <cell r="C509" t="str">
            <v>RIDDELL, LAUREN A.</v>
          </cell>
          <cell r="D509" t="str">
            <v>VANCOUVER</v>
          </cell>
          <cell r="E509">
            <v>38098</v>
          </cell>
          <cell r="F509">
            <v>559115.18000000005</v>
          </cell>
          <cell r="G509">
            <v>1</v>
          </cell>
        </row>
        <row r="510">
          <cell r="A510">
            <v>39871</v>
          </cell>
          <cell r="B510" t="str">
            <v>0312082</v>
          </cell>
          <cell r="C510" t="str">
            <v>(Z)LEE, ALICE C.Y.</v>
          </cell>
          <cell r="D510" t="str">
            <v>VANCOUVER</v>
          </cell>
          <cell r="E510">
            <v>38106</v>
          </cell>
          <cell r="F510">
            <v>2.0699999999999998</v>
          </cell>
          <cell r="G510">
            <v>1</v>
          </cell>
        </row>
        <row r="511">
          <cell r="A511">
            <v>39871</v>
          </cell>
          <cell r="B511" t="str">
            <v>0312090</v>
          </cell>
          <cell r="C511" t="str">
            <v>MACKENZIE, DONALD A.</v>
          </cell>
          <cell r="D511" t="str">
            <v>VANCOUVER</v>
          </cell>
          <cell r="E511">
            <v>38104</v>
          </cell>
          <cell r="F511">
            <v>1246871.76</v>
          </cell>
          <cell r="G511">
            <v>1</v>
          </cell>
        </row>
        <row r="512">
          <cell r="A512">
            <v>39871</v>
          </cell>
          <cell r="B512" t="str">
            <v>0312132</v>
          </cell>
          <cell r="C512" t="str">
            <v>KONG, SHIU YUI</v>
          </cell>
          <cell r="D512" t="str">
            <v>VANCOUVER</v>
          </cell>
          <cell r="E512">
            <v>38112</v>
          </cell>
          <cell r="F512">
            <v>749436.12</v>
          </cell>
          <cell r="G512">
            <v>1</v>
          </cell>
        </row>
        <row r="513">
          <cell r="A513">
            <v>39871</v>
          </cell>
          <cell r="B513" t="str">
            <v>0312165</v>
          </cell>
          <cell r="C513" t="str">
            <v>KWAN, ANITA K S</v>
          </cell>
          <cell r="D513" t="str">
            <v>VANCOUVER</v>
          </cell>
          <cell r="E513">
            <v>38114</v>
          </cell>
          <cell r="F513">
            <v>791956.61</v>
          </cell>
          <cell r="G513">
            <v>1</v>
          </cell>
        </row>
        <row r="514">
          <cell r="A514">
            <v>39871</v>
          </cell>
          <cell r="B514" t="str">
            <v>0312173</v>
          </cell>
          <cell r="C514" t="str">
            <v>SCHWAM, AVRUM - HOLDINGS (QUEBEC) INC.</v>
          </cell>
          <cell r="D514" t="str">
            <v>VANCOUVER</v>
          </cell>
          <cell r="E514">
            <v>38120</v>
          </cell>
          <cell r="F514">
            <v>717900.79</v>
          </cell>
          <cell r="G514">
            <v>1</v>
          </cell>
        </row>
        <row r="515">
          <cell r="A515">
            <v>39871</v>
          </cell>
          <cell r="B515" t="str">
            <v>0312199</v>
          </cell>
          <cell r="C515" t="str">
            <v>CHANGLIU,CHRISTINA/SHI CHUAN/SHU QING YU</v>
          </cell>
          <cell r="D515" t="str">
            <v>VANCOUVER</v>
          </cell>
          <cell r="E515">
            <v>38125</v>
          </cell>
          <cell r="F515">
            <v>185127.61</v>
          </cell>
          <cell r="G515">
            <v>1</v>
          </cell>
        </row>
        <row r="516">
          <cell r="A516">
            <v>39871</v>
          </cell>
          <cell r="B516" t="str">
            <v>0312207</v>
          </cell>
          <cell r="C516" t="str">
            <v>ANSELMO, FELIX &amp; MICHELLE</v>
          </cell>
          <cell r="D516" t="str">
            <v>VANCOUVER</v>
          </cell>
          <cell r="E516">
            <v>38122</v>
          </cell>
          <cell r="F516">
            <v>228026.51</v>
          </cell>
          <cell r="G516">
            <v>1</v>
          </cell>
        </row>
        <row r="517">
          <cell r="A517">
            <v>39871</v>
          </cell>
          <cell r="B517" t="str">
            <v>0312249</v>
          </cell>
          <cell r="C517" t="str">
            <v>MELVILLE, GEORGE</v>
          </cell>
          <cell r="D517" t="str">
            <v>VANCOUVER</v>
          </cell>
          <cell r="E517">
            <v>38139</v>
          </cell>
          <cell r="F517">
            <v>2003442.2</v>
          </cell>
          <cell r="G517">
            <v>1</v>
          </cell>
        </row>
        <row r="518">
          <cell r="A518">
            <v>39871</v>
          </cell>
          <cell r="B518" t="str">
            <v>0312264</v>
          </cell>
          <cell r="C518" t="str">
            <v>KWONG, FRANCIS</v>
          </cell>
          <cell r="D518" t="str">
            <v>VANCOUVER</v>
          </cell>
          <cell r="E518">
            <v>38140</v>
          </cell>
          <cell r="F518">
            <v>631417.91</v>
          </cell>
          <cell r="G518">
            <v>1</v>
          </cell>
        </row>
        <row r="519">
          <cell r="A519">
            <v>39871</v>
          </cell>
          <cell r="B519" t="str">
            <v>0312280</v>
          </cell>
          <cell r="C519" t="str">
            <v>DISTRICT OF WEST VANCOUVER (2)</v>
          </cell>
          <cell r="D519" t="str">
            <v>VANCOUVER</v>
          </cell>
          <cell r="E519">
            <v>38146</v>
          </cell>
          <cell r="F519">
            <v>712379.05</v>
          </cell>
          <cell r="G519">
            <v>1</v>
          </cell>
        </row>
        <row r="520">
          <cell r="A520">
            <v>39871</v>
          </cell>
          <cell r="B520" t="str">
            <v>0312298</v>
          </cell>
          <cell r="C520" t="str">
            <v>HOWE, DANIEL &amp; PHOON, DINAH</v>
          </cell>
          <cell r="D520" t="str">
            <v>VANCOUVER</v>
          </cell>
          <cell r="E520">
            <v>38146</v>
          </cell>
          <cell r="F520">
            <v>636293.92000000004</v>
          </cell>
          <cell r="G520">
            <v>1</v>
          </cell>
        </row>
        <row r="521">
          <cell r="A521">
            <v>39871</v>
          </cell>
          <cell r="B521" t="str">
            <v>0312330</v>
          </cell>
          <cell r="C521" t="str">
            <v>SMART EXPRESS HOLDINGS LTD-US</v>
          </cell>
          <cell r="D521" t="str">
            <v>VANCOUVER</v>
          </cell>
          <cell r="E521">
            <v>38156</v>
          </cell>
          <cell r="F521">
            <v>1297845.6399999999</v>
          </cell>
          <cell r="G521">
            <v>1</v>
          </cell>
        </row>
        <row r="522">
          <cell r="A522">
            <v>39871</v>
          </cell>
          <cell r="B522" t="str">
            <v>0312348</v>
          </cell>
          <cell r="C522" t="str">
            <v>CHU, FLORA S C / FRANK K F - US</v>
          </cell>
          <cell r="D522" t="str">
            <v>VANCOUVER</v>
          </cell>
          <cell r="E522">
            <v>38160</v>
          </cell>
          <cell r="F522">
            <v>852613.35</v>
          </cell>
          <cell r="G522">
            <v>1</v>
          </cell>
        </row>
        <row r="523">
          <cell r="A523">
            <v>39871</v>
          </cell>
          <cell r="B523" t="str">
            <v>0312397</v>
          </cell>
          <cell r="C523" t="str">
            <v>EDUCATORS MORTGAGE AND INCOME FUND</v>
          </cell>
          <cell r="D523" t="str">
            <v>VANCOUVER</v>
          </cell>
          <cell r="E523">
            <v>38169</v>
          </cell>
          <cell r="F523">
            <v>52503741.670000002</v>
          </cell>
          <cell r="G523">
            <v>1</v>
          </cell>
        </row>
        <row r="524">
          <cell r="A524">
            <v>39871</v>
          </cell>
          <cell r="B524" t="str">
            <v>0312413</v>
          </cell>
          <cell r="C524" t="str">
            <v>(Z)TSAI, EDWINA</v>
          </cell>
          <cell r="D524" t="str">
            <v>VANCOUVER</v>
          </cell>
          <cell r="E524">
            <v>38173</v>
          </cell>
          <cell r="F524">
            <v>792315.07</v>
          </cell>
          <cell r="G524">
            <v>1</v>
          </cell>
        </row>
        <row r="525">
          <cell r="A525">
            <v>39871</v>
          </cell>
          <cell r="B525" t="str">
            <v>0312421</v>
          </cell>
          <cell r="C525" t="str">
            <v>STEFANICK, WAYNE/LORRAINE</v>
          </cell>
          <cell r="D525" t="str">
            <v>VANCOUVER</v>
          </cell>
          <cell r="E525">
            <v>38176</v>
          </cell>
          <cell r="F525">
            <v>270546.84000000003</v>
          </cell>
          <cell r="G525">
            <v>1</v>
          </cell>
        </row>
        <row r="526">
          <cell r="A526">
            <v>39871</v>
          </cell>
          <cell r="B526" t="str">
            <v>0312439</v>
          </cell>
          <cell r="C526" t="str">
            <v>WESTE, JULIA - RSP</v>
          </cell>
          <cell r="D526" t="str">
            <v>VANCOUVER</v>
          </cell>
          <cell r="E526">
            <v>38176</v>
          </cell>
          <cell r="F526">
            <v>375694.22</v>
          </cell>
          <cell r="G526">
            <v>1</v>
          </cell>
        </row>
        <row r="527">
          <cell r="A527">
            <v>39871</v>
          </cell>
          <cell r="B527" t="str">
            <v>0312447</v>
          </cell>
          <cell r="C527" t="str">
            <v>GREEN, DAVID - RSP</v>
          </cell>
          <cell r="D527" t="str">
            <v>VANCOUVER</v>
          </cell>
          <cell r="E527">
            <v>38176</v>
          </cell>
          <cell r="F527">
            <v>328750.96999999997</v>
          </cell>
          <cell r="G527">
            <v>1</v>
          </cell>
        </row>
        <row r="528">
          <cell r="A528">
            <v>39871</v>
          </cell>
          <cell r="B528" t="str">
            <v>0312462</v>
          </cell>
          <cell r="C528" t="str">
            <v>STEFANICK, WAYNE/LORRAINE (2)</v>
          </cell>
          <cell r="D528" t="str">
            <v>VANCOUVER</v>
          </cell>
          <cell r="E528">
            <v>38177</v>
          </cell>
          <cell r="F528">
            <v>327997.07</v>
          </cell>
          <cell r="G528">
            <v>1</v>
          </cell>
        </row>
        <row r="529">
          <cell r="A529">
            <v>39871</v>
          </cell>
          <cell r="B529" t="str">
            <v>0312488</v>
          </cell>
          <cell r="C529" t="str">
            <v>HARTWIG, MARIANNE</v>
          </cell>
          <cell r="D529" t="str">
            <v>VANCOUVER</v>
          </cell>
          <cell r="E529">
            <v>38184</v>
          </cell>
          <cell r="F529">
            <v>432850.94</v>
          </cell>
          <cell r="G529">
            <v>1</v>
          </cell>
        </row>
        <row r="530">
          <cell r="A530">
            <v>39871</v>
          </cell>
          <cell r="B530" t="str">
            <v>0312512</v>
          </cell>
          <cell r="C530" t="str">
            <v>HALLIDAY, DOUGLAS - LIRA</v>
          </cell>
          <cell r="D530" t="str">
            <v>VANCOUVER</v>
          </cell>
          <cell r="E530">
            <v>38204</v>
          </cell>
          <cell r="F530">
            <v>478524.04</v>
          </cell>
          <cell r="G530">
            <v>1</v>
          </cell>
        </row>
        <row r="531">
          <cell r="A531">
            <v>39871</v>
          </cell>
          <cell r="B531" t="str">
            <v>0312520</v>
          </cell>
          <cell r="C531" t="str">
            <v>HALLIDAY, DOUGLAS - RRSP</v>
          </cell>
          <cell r="D531" t="str">
            <v>VANCOUVER</v>
          </cell>
          <cell r="E531">
            <v>38204</v>
          </cell>
          <cell r="F531">
            <v>74744.78</v>
          </cell>
          <cell r="G531">
            <v>1</v>
          </cell>
        </row>
        <row r="532">
          <cell r="A532">
            <v>39871</v>
          </cell>
          <cell r="B532" t="str">
            <v>0312538</v>
          </cell>
          <cell r="C532" t="str">
            <v>HALLIDAY, HAZEL - RRSP</v>
          </cell>
          <cell r="D532" t="str">
            <v>VANCOUVER</v>
          </cell>
          <cell r="E532">
            <v>38190</v>
          </cell>
          <cell r="F532">
            <v>302611.23</v>
          </cell>
          <cell r="G532">
            <v>1</v>
          </cell>
        </row>
        <row r="533">
          <cell r="A533">
            <v>39871</v>
          </cell>
          <cell r="B533" t="str">
            <v>0312553</v>
          </cell>
          <cell r="C533" t="str">
            <v>(Z)CHUNG, DEBORAH - US</v>
          </cell>
          <cell r="D533" t="str">
            <v>VANCOUVER</v>
          </cell>
          <cell r="E533">
            <v>38198</v>
          </cell>
          <cell r="F533">
            <v>174.21</v>
          </cell>
          <cell r="G533">
            <v>1</v>
          </cell>
        </row>
        <row r="534">
          <cell r="A534">
            <v>39871</v>
          </cell>
          <cell r="B534" t="str">
            <v>0312561</v>
          </cell>
          <cell r="C534" t="str">
            <v>CHAN, YIN GOC - US</v>
          </cell>
          <cell r="D534" t="str">
            <v>VANCOUVER</v>
          </cell>
          <cell r="E534">
            <v>38203</v>
          </cell>
          <cell r="F534">
            <v>375560.92</v>
          </cell>
          <cell r="G534">
            <v>1</v>
          </cell>
        </row>
        <row r="535">
          <cell r="A535">
            <v>39871</v>
          </cell>
          <cell r="B535" t="str">
            <v>0312579</v>
          </cell>
          <cell r="C535" t="str">
            <v>CHAN, LUIZA WAI MING</v>
          </cell>
          <cell r="D535" t="str">
            <v>VANCOUVER</v>
          </cell>
          <cell r="E535">
            <v>38203</v>
          </cell>
          <cell r="F535">
            <v>339571.06</v>
          </cell>
          <cell r="G535">
            <v>1</v>
          </cell>
        </row>
        <row r="536">
          <cell r="A536">
            <v>39871</v>
          </cell>
          <cell r="B536" t="str">
            <v>0312603</v>
          </cell>
          <cell r="C536" t="str">
            <v>STEISS, CARL/AUBERT, FRANCYNE</v>
          </cell>
          <cell r="D536" t="str">
            <v>VANCOUVER</v>
          </cell>
          <cell r="E536">
            <v>38208</v>
          </cell>
          <cell r="F536">
            <v>238359.45</v>
          </cell>
          <cell r="G536">
            <v>1</v>
          </cell>
        </row>
        <row r="537">
          <cell r="A537">
            <v>39871</v>
          </cell>
          <cell r="B537" t="str">
            <v>0312611</v>
          </cell>
          <cell r="C537" t="str">
            <v>STEISS, CARL/AUBERT, FRANCYNE - US</v>
          </cell>
          <cell r="D537" t="str">
            <v>VANCOUVER</v>
          </cell>
          <cell r="E537">
            <v>38208</v>
          </cell>
          <cell r="F537">
            <v>381713.58</v>
          </cell>
          <cell r="G537">
            <v>1</v>
          </cell>
        </row>
        <row r="538">
          <cell r="A538">
            <v>39871</v>
          </cell>
          <cell r="B538" t="str">
            <v>0312629</v>
          </cell>
          <cell r="C538" t="str">
            <v>STEISS, CARL - RRSP</v>
          </cell>
          <cell r="D538" t="str">
            <v>VANCOUVER</v>
          </cell>
          <cell r="E538">
            <v>38208</v>
          </cell>
          <cell r="F538">
            <v>662125.54</v>
          </cell>
          <cell r="G538">
            <v>1</v>
          </cell>
        </row>
        <row r="539">
          <cell r="A539">
            <v>39871</v>
          </cell>
          <cell r="B539" t="str">
            <v>0312637</v>
          </cell>
          <cell r="C539" t="str">
            <v>AUBERT, FRANCYNE - RRSP</v>
          </cell>
          <cell r="D539" t="str">
            <v>VANCOUVER</v>
          </cell>
          <cell r="E539">
            <v>38338</v>
          </cell>
          <cell r="F539">
            <v>106486.92</v>
          </cell>
          <cell r="G539">
            <v>1</v>
          </cell>
        </row>
        <row r="540">
          <cell r="A540">
            <v>39871</v>
          </cell>
          <cell r="B540" t="str">
            <v>0312645</v>
          </cell>
          <cell r="C540" t="str">
            <v>AUBERT, FRANCYNE - SP RRSP</v>
          </cell>
          <cell r="D540" t="str">
            <v>VANCOUVER</v>
          </cell>
          <cell r="E540">
            <v>38338</v>
          </cell>
          <cell r="F540">
            <v>295252.59000000003</v>
          </cell>
          <cell r="G540">
            <v>1</v>
          </cell>
        </row>
        <row r="541">
          <cell r="A541">
            <v>39871</v>
          </cell>
          <cell r="B541" t="str">
            <v>0312652</v>
          </cell>
          <cell r="C541" t="str">
            <v>CLEMENT, DR. CLAUDE</v>
          </cell>
          <cell r="D541" t="str">
            <v>VANCOUVER</v>
          </cell>
          <cell r="E541">
            <v>38209</v>
          </cell>
          <cell r="F541">
            <v>562297.03</v>
          </cell>
          <cell r="G541">
            <v>1</v>
          </cell>
        </row>
        <row r="542">
          <cell r="A542">
            <v>39871</v>
          </cell>
          <cell r="B542" t="str">
            <v>0312660</v>
          </cell>
          <cell r="C542" t="str">
            <v>SOC DE GESTION ET DEXP MED MON</v>
          </cell>
          <cell r="D542" t="str">
            <v>VANCOUVER</v>
          </cell>
          <cell r="E542">
            <v>38209</v>
          </cell>
          <cell r="F542">
            <v>1609414.97</v>
          </cell>
          <cell r="G542">
            <v>1</v>
          </cell>
        </row>
        <row r="543">
          <cell r="A543">
            <v>39871</v>
          </cell>
          <cell r="B543" t="str">
            <v>0312678</v>
          </cell>
          <cell r="C543" t="str">
            <v>GRAU, CARMEN</v>
          </cell>
          <cell r="D543" t="str">
            <v>VANCOUVER</v>
          </cell>
          <cell r="E543">
            <v>38209</v>
          </cell>
          <cell r="F543">
            <v>46408.19</v>
          </cell>
          <cell r="G543">
            <v>1</v>
          </cell>
        </row>
        <row r="544">
          <cell r="A544">
            <v>39871</v>
          </cell>
          <cell r="B544" t="str">
            <v>0312686</v>
          </cell>
          <cell r="C544" t="str">
            <v>GRAU, ALFONSO &amp; CARMEN</v>
          </cell>
          <cell r="D544" t="str">
            <v>VANCOUVER</v>
          </cell>
          <cell r="E544">
            <v>38209</v>
          </cell>
          <cell r="F544">
            <v>197924.14</v>
          </cell>
          <cell r="G544">
            <v>1</v>
          </cell>
        </row>
        <row r="545">
          <cell r="A545">
            <v>39871</v>
          </cell>
          <cell r="B545" t="str">
            <v>0312694</v>
          </cell>
          <cell r="C545" t="str">
            <v>GRAU, ALFONSO - RSP</v>
          </cell>
          <cell r="D545" t="str">
            <v>VANCOUVER</v>
          </cell>
          <cell r="E545">
            <v>38209</v>
          </cell>
          <cell r="F545">
            <v>63897.58</v>
          </cell>
          <cell r="G545">
            <v>1</v>
          </cell>
        </row>
        <row r="546">
          <cell r="A546">
            <v>39871</v>
          </cell>
          <cell r="B546" t="str">
            <v>0312702</v>
          </cell>
          <cell r="C546" t="str">
            <v>GRAU, CARMEN - SPOUSAL RSP</v>
          </cell>
          <cell r="D546" t="str">
            <v>VANCOUVER</v>
          </cell>
          <cell r="E546">
            <v>38209</v>
          </cell>
          <cell r="F546">
            <v>124802.25</v>
          </cell>
          <cell r="G546">
            <v>1</v>
          </cell>
        </row>
        <row r="547">
          <cell r="A547">
            <v>39871</v>
          </cell>
          <cell r="B547" t="str">
            <v>0312710</v>
          </cell>
          <cell r="C547" t="str">
            <v>GRAU, ALFONSO - LIRSP</v>
          </cell>
          <cell r="D547" t="str">
            <v>VANCOUVER</v>
          </cell>
          <cell r="E547">
            <v>38209</v>
          </cell>
          <cell r="F547">
            <v>535301.07999999996</v>
          </cell>
          <cell r="G547">
            <v>1</v>
          </cell>
        </row>
        <row r="548">
          <cell r="A548">
            <v>39871</v>
          </cell>
          <cell r="B548" t="str">
            <v>0312728</v>
          </cell>
          <cell r="C548" t="str">
            <v>PRICE, SANDRA</v>
          </cell>
          <cell r="D548" t="str">
            <v>VANCOUVER</v>
          </cell>
          <cell r="E548">
            <v>38216</v>
          </cell>
          <cell r="F548">
            <v>487903.53</v>
          </cell>
          <cell r="G548">
            <v>1</v>
          </cell>
        </row>
        <row r="549">
          <cell r="A549">
            <v>39871</v>
          </cell>
          <cell r="B549" t="str">
            <v>0312736</v>
          </cell>
          <cell r="C549" t="str">
            <v>CHING, LIONEL &amp; EVA</v>
          </cell>
          <cell r="D549" t="str">
            <v>VANCOUVER</v>
          </cell>
          <cell r="E549">
            <v>38218</v>
          </cell>
          <cell r="F549">
            <v>711847.74</v>
          </cell>
          <cell r="G549">
            <v>1</v>
          </cell>
        </row>
        <row r="550">
          <cell r="A550">
            <v>39871</v>
          </cell>
          <cell r="B550" t="str">
            <v>0312751</v>
          </cell>
          <cell r="C550" t="str">
            <v>HARTWIG, MARIANNE SP. TRUST</v>
          </cell>
          <cell r="D550" t="str">
            <v>VANCOUVER</v>
          </cell>
          <cell r="E550">
            <v>38224</v>
          </cell>
          <cell r="F550">
            <v>1777492.95</v>
          </cell>
          <cell r="G550">
            <v>1</v>
          </cell>
        </row>
        <row r="551">
          <cell r="A551">
            <v>39871</v>
          </cell>
          <cell r="B551" t="str">
            <v>0312769</v>
          </cell>
          <cell r="C551" t="str">
            <v>BAKER, ADRIENNE</v>
          </cell>
          <cell r="D551" t="str">
            <v>VANCOUVER</v>
          </cell>
          <cell r="E551">
            <v>38226</v>
          </cell>
          <cell r="F551">
            <v>386568.27</v>
          </cell>
          <cell r="G551">
            <v>1</v>
          </cell>
        </row>
        <row r="552">
          <cell r="A552">
            <v>39871</v>
          </cell>
          <cell r="B552" t="str">
            <v>0312819</v>
          </cell>
          <cell r="C552" t="str">
            <v>CHAN, MAZIE MAN WAH</v>
          </cell>
          <cell r="D552" t="str">
            <v>VANCOUVER</v>
          </cell>
          <cell r="E552">
            <v>38237</v>
          </cell>
          <cell r="F552">
            <v>410662.61</v>
          </cell>
          <cell r="G552">
            <v>1</v>
          </cell>
        </row>
        <row r="553">
          <cell r="A553">
            <v>39871</v>
          </cell>
          <cell r="B553" t="str">
            <v>0312835</v>
          </cell>
          <cell r="C553" t="str">
            <v>VERWEY, FRANK - HOLDINGS LIMITED</v>
          </cell>
          <cell r="D553" t="str">
            <v>VANCOUVER</v>
          </cell>
          <cell r="E553">
            <v>38240</v>
          </cell>
          <cell r="F553">
            <v>1457923.29</v>
          </cell>
          <cell r="G553">
            <v>1</v>
          </cell>
        </row>
        <row r="554">
          <cell r="A554">
            <v>39871</v>
          </cell>
          <cell r="B554" t="str">
            <v>0312843</v>
          </cell>
          <cell r="C554" t="str">
            <v>NORTHLAND ENTERPRISES INC</v>
          </cell>
          <cell r="D554" t="str">
            <v>VANCOUVER</v>
          </cell>
          <cell r="E554">
            <v>38244</v>
          </cell>
          <cell r="F554">
            <v>1553499.67</v>
          </cell>
          <cell r="G554">
            <v>1</v>
          </cell>
        </row>
        <row r="555">
          <cell r="A555">
            <v>39871</v>
          </cell>
          <cell r="B555" t="str">
            <v>0312850</v>
          </cell>
          <cell r="C555" t="str">
            <v>GESTION CENTRE ST-PAUL INC</v>
          </cell>
          <cell r="D555" t="str">
            <v>VANCOUVER</v>
          </cell>
          <cell r="E555">
            <v>38246</v>
          </cell>
          <cell r="F555">
            <v>225124.81</v>
          </cell>
          <cell r="G555">
            <v>1</v>
          </cell>
        </row>
        <row r="556">
          <cell r="A556">
            <v>39871</v>
          </cell>
          <cell r="B556" t="str">
            <v>0312868</v>
          </cell>
          <cell r="C556" t="str">
            <v>ARRIBI, MARTIN</v>
          </cell>
          <cell r="D556" t="str">
            <v>VANCOUVER</v>
          </cell>
          <cell r="E556">
            <v>38246</v>
          </cell>
          <cell r="F556">
            <v>237721.32</v>
          </cell>
          <cell r="G556">
            <v>1</v>
          </cell>
        </row>
        <row r="557">
          <cell r="A557">
            <v>39871</v>
          </cell>
          <cell r="B557" t="str">
            <v>0312876</v>
          </cell>
          <cell r="C557" t="str">
            <v>PEARCE, ROBERT &amp; LILA</v>
          </cell>
          <cell r="D557" t="str">
            <v>VANCOUVER</v>
          </cell>
          <cell r="E557">
            <v>38251</v>
          </cell>
          <cell r="F557">
            <v>1386435.71</v>
          </cell>
          <cell r="G557">
            <v>1</v>
          </cell>
        </row>
        <row r="558">
          <cell r="A558">
            <v>39871</v>
          </cell>
          <cell r="B558" t="str">
            <v>0312892</v>
          </cell>
          <cell r="C558" t="str">
            <v>ARRIBI, GHISLAINE - RSP</v>
          </cell>
          <cell r="D558" t="str">
            <v>VANCOUVER</v>
          </cell>
          <cell r="E558">
            <v>38251</v>
          </cell>
          <cell r="F558">
            <v>45557.05</v>
          </cell>
          <cell r="G558">
            <v>1</v>
          </cell>
        </row>
        <row r="559">
          <cell r="A559">
            <v>39871</v>
          </cell>
          <cell r="B559" t="str">
            <v>0313080</v>
          </cell>
          <cell r="C559" t="str">
            <v>AIB Select Eurozone Long Bond Indexmaster Fund</v>
          </cell>
          <cell r="D559" t="str">
            <v>UNITED KINGDOM</v>
          </cell>
          <cell r="E559">
            <v>38261</v>
          </cell>
          <cell r="F559">
            <v>33526733.550000001</v>
          </cell>
          <cell r="G559">
            <v>1</v>
          </cell>
        </row>
        <row r="560">
          <cell r="A560">
            <v>39871</v>
          </cell>
          <cell r="B560" t="str">
            <v>0313106</v>
          </cell>
          <cell r="C560" t="str">
            <v>LEWIS, GRAHAM L</v>
          </cell>
          <cell r="D560" t="str">
            <v>VANCOUVER</v>
          </cell>
          <cell r="E560">
            <v>38260</v>
          </cell>
          <cell r="F560">
            <v>225904.25</v>
          </cell>
          <cell r="G560">
            <v>1</v>
          </cell>
        </row>
        <row r="561">
          <cell r="A561">
            <v>39871</v>
          </cell>
          <cell r="B561" t="str">
            <v>0313163</v>
          </cell>
          <cell r="C561" t="str">
            <v>CHAN, KATIE Y.F.K.</v>
          </cell>
          <cell r="D561" t="str">
            <v>VANCOUVER</v>
          </cell>
          <cell r="E561">
            <v>38261</v>
          </cell>
          <cell r="F561">
            <v>753691.9</v>
          </cell>
          <cell r="G561">
            <v>1</v>
          </cell>
        </row>
        <row r="562">
          <cell r="A562">
            <v>39871</v>
          </cell>
          <cell r="B562" t="str">
            <v>0313197</v>
          </cell>
          <cell r="C562" t="str">
            <v>BLACKBURN, SUSAN M.</v>
          </cell>
          <cell r="D562" t="str">
            <v>VANCOUVER</v>
          </cell>
          <cell r="E562">
            <v>38261</v>
          </cell>
          <cell r="F562">
            <v>786974.89</v>
          </cell>
          <cell r="G562">
            <v>1</v>
          </cell>
        </row>
        <row r="563">
          <cell r="A563">
            <v>39871</v>
          </cell>
          <cell r="B563" t="str">
            <v>0313502</v>
          </cell>
          <cell r="C563" t="str">
            <v>CHU, LAI CHUN</v>
          </cell>
          <cell r="D563" t="str">
            <v>VANCOUVER</v>
          </cell>
          <cell r="E563">
            <v>38267</v>
          </cell>
          <cell r="F563">
            <v>2838525.88</v>
          </cell>
          <cell r="G563">
            <v>1</v>
          </cell>
        </row>
        <row r="564">
          <cell r="A564">
            <v>39871</v>
          </cell>
          <cell r="B564" t="str">
            <v>0313510</v>
          </cell>
          <cell r="C564" t="str">
            <v>HSBC Canadian Balanced Intl Fund</v>
          </cell>
          <cell r="D564" t="str">
            <v>VANCOUVER</v>
          </cell>
          <cell r="E564">
            <v>33780</v>
          </cell>
          <cell r="F564">
            <v>290086418.95999998</v>
          </cell>
          <cell r="G564">
            <v>1</v>
          </cell>
        </row>
        <row r="565">
          <cell r="A565">
            <v>39871</v>
          </cell>
          <cell r="B565" t="str">
            <v>0313544</v>
          </cell>
          <cell r="C565" t="str">
            <v>ARG HOLDINGS INC</v>
          </cell>
          <cell r="D565" t="str">
            <v>VANCOUVER</v>
          </cell>
          <cell r="E565">
            <v>38273</v>
          </cell>
          <cell r="F565">
            <v>3565348.08</v>
          </cell>
          <cell r="G565">
            <v>1</v>
          </cell>
        </row>
        <row r="566">
          <cell r="A566">
            <v>39871</v>
          </cell>
          <cell r="B566" t="str">
            <v>0313635</v>
          </cell>
          <cell r="C566" t="str">
            <v>LEE, MS. LIDIA - US</v>
          </cell>
          <cell r="D566" t="str">
            <v>VANCOUVER</v>
          </cell>
          <cell r="E566">
            <v>38279</v>
          </cell>
          <cell r="F566">
            <v>337769.56</v>
          </cell>
          <cell r="G566">
            <v>1</v>
          </cell>
        </row>
        <row r="567">
          <cell r="A567">
            <v>39871</v>
          </cell>
          <cell r="B567" t="str">
            <v>0313643</v>
          </cell>
          <cell r="C567" t="str">
            <v>M B BAKER HOLDINGS</v>
          </cell>
          <cell r="D567" t="str">
            <v>VANCOUVER</v>
          </cell>
          <cell r="E567">
            <v>38293</v>
          </cell>
          <cell r="F567">
            <v>97413.86</v>
          </cell>
          <cell r="G567">
            <v>1</v>
          </cell>
        </row>
        <row r="568">
          <cell r="A568">
            <v>39871</v>
          </cell>
          <cell r="B568" t="str">
            <v>0313692</v>
          </cell>
          <cell r="C568" t="str">
            <v>HAUGAN, GEORGINA &amp; RONALD</v>
          </cell>
          <cell r="D568" t="str">
            <v>VANCOUVER</v>
          </cell>
          <cell r="E568">
            <v>38293</v>
          </cell>
          <cell r="F568">
            <v>549716.47</v>
          </cell>
          <cell r="G568">
            <v>1</v>
          </cell>
        </row>
        <row r="569">
          <cell r="A569">
            <v>39871</v>
          </cell>
          <cell r="B569" t="str">
            <v>0313718</v>
          </cell>
          <cell r="C569" t="str">
            <v>AREA 1 RECLAIMING LTD</v>
          </cell>
          <cell r="D569" t="str">
            <v>VANCOUVER</v>
          </cell>
          <cell r="E569">
            <v>38301</v>
          </cell>
          <cell r="F569">
            <v>1475550.01</v>
          </cell>
          <cell r="G569">
            <v>1</v>
          </cell>
        </row>
        <row r="570">
          <cell r="A570">
            <v>39871</v>
          </cell>
          <cell r="B570" t="str">
            <v>0313759</v>
          </cell>
          <cell r="C570" t="str">
            <v>SISTENICH, PETER/ROSANNA</v>
          </cell>
          <cell r="D570" t="str">
            <v>VANCOUVER</v>
          </cell>
          <cell r="E570">
            <v>38300</v>
          </cell>
          <cell r="F570">
            <v>1576425.94</v>
          </cell>
          <cell r="G570">
            <v>1</v>
          </cell>
        </row>
        <row r="571">
          <cell r="A571">
            <v>39871</v>
          </cell>
          <cell r="B571" t="str">
            <v>0313775</v>
          </cell>
          <cell r="C571" t="str">
            <v>MORGAN-SILVESTER, SARAH</v>
          </cell>
          <cell r="D571" t="str">
            <v>VANCOUVER</v>
          </cell>
          <cell r="E571">
            <v>38301</v>
          </cell>
          <cell r="F571">
            <v>835962</v>
          </cell>
          <cell r="G571">
            <v>1</v>
          </cell>
        </row>
        <row r="572">
          <cell r="A572">
            <v>39871</v>
          </cell>
          <cell r="B572" t="str">
            <v>0313783</v>
          </cell>
          <cell r="C572" t="str">
            <v>MORGAN-SILVESTER,SARAH-RRSP</v>
          </cell>
          <cell r="D572" t="str">
            <v>VANCOUVER</v>
          </cell>
          <cell r="E572">
            <v>38301</v>
          </cell>
          <cell r="F572">
            <v>110277.14</v>
          </cell>
          <cell r="G572">
            <v>1</v>
          </cell>
        </row>
        <row r="573">
          <cell r="A573">
            <v>39871</v>
          </cell>
          <cell r="B573" t="str">
            <v>0313791</v>
          </cell>
          <cell r="C573" t="str">
            <v>GRAU, CARMEN - RSP</v>
          </cell>
          <cell r="D573" t="str">
            <v>VANCOUVER</v>
          </cell>
          <cell r="E573">
            <v>38324</v>
          </cell>
          <cell r="F573">
            <v>20769.32</v>
          </cell>
          <cell r="G573">
            <v>1</v>
          </cell>
        </row>
        <row r="574">
          <cell r="A574">
            <v>39871</v>
          </cell>
          <cell r="B574" t="str">
            <v>0313825</v>
          </cell>
          <cell r="C574" t="str">
            <v>VICATHGORD INVESTMENTS LTD.</v>
          </cell>
          <cell r="D574" t="str">
            <v>VANCOUVER</v>
          </cell>
          <cell r="E574">
            <v>38306</v>
          </cell>
          <cell r="F574">
            <v>7607732.4000000004</v>
          </cell>
          <cell r="G574">
            <v>1</v>
          </cell>
        </row>
        <row r="575">
          <cell r="A575">
            <v>39871</v>
          </cell>
          <cell r="B575" t="str">
            <v>0313874</v>
          </cell>
          <cell r="C575" t="str">
            <v>REN, WEI / FU, JINLI - US</v>
          </cell>
          <cell r="D575" t="str">
            <v>VANCOUVER</v>
          </cell>
          <cell r="E575">
            <v>38308</v>
          </cell>
          <cell r="F575">
            <v>1287183.25</v>
          </cell>
          <cell r="G575">
            <v>1</v>
          </cell>
        </row>
        <row r="576">
          <cell r="A576">
            <v>39871</v>
          </cell>
          <cell r="B576" t="str">
            <v>0313940</v>
          </cell>
          <cell r="C576" t="str">
            <v>TELFORD, IAN/SUSAN</v>
          </cell>
          <cell r="D576" t="str">
            <v>VANCOUVER</v>
          </cell>
          <cell r="E576">
            <v>38308</v>
          </cell>
          <cell r="F576">
            <v>1199960.96</v>
          </cell>
          <cell r="G576">
            <v>1</v>
          </cell>
        </row>
        <row r="577">
          <cell r="A577">
            <v>39871</v>
          </cell>
          <cell r="B577" t="str">
            <v>0313957</v>
          </cell>
          <cell r="C577" t="str">
            <v>LIANG, QIYI / MAI, SHU XIAN</v>
          </cell>
          <cell r="D577" t="str">
            <v>VANCOUVER</v>
          </cell>
          <cell r="E577">
            <v>38309</v>
          </cell>
          <cell r="F577">
            <v>829379.84</v>
          </cell>
          <cell r="G577">
            <v>1</v>
          </cell>
        </row>
        <row r="578">
          <cell r="A578">
            <v>39871</v>
          </cell>
          <cell r="B578" t="str">
            <v>0314070</v>
          </cell>
          <cell r="C578" t="str">
            <v>HSBC MORTGAGE POOLED FUND</v>
          </cell>
          <cell r="D578" t="str">
            <v>VANCOUVER</v>
          </cell>
          <cell r="E578">
            <v>32874</v>
          </cell>
          <cell r="F578">
            <v>150520278.63999999</v>
          </cell>
          <cell r="G578">
            <v>1</v>
          </cell>
        </row>
        <row r="579">
          <cell r="A579">
            <v>39871</v>
          </cell>
          <cell r="B579" t="str">
            <v>0314088</v>
          </cell>
          <cell r="C579" t="str">
            <v>Freescale Summit (US)</v>
          </cell>
          <cell r="D579" t="str">
            <v>NEW YORK</v>
          </cell>
          <cell r="E579">
            <v>38322</v>
          </cell>
          <cell r="F579">
            <v>23575794.940000001</v>
          </cell>
          <cell r="G579">
            <v>1</v>
          </cell>
        </row>
        <row r="580">
          <cell r="A580">
            <v>39871</v>
          </cell>
          <cell r="B580" t="str">
            <v>0314179</v>
          </cell>
          <cell r="C580" t="str">
            <v>HSBC EUROPEAN FUND</v>
          </cell>
          <cell r="D580" t="str">
            <v>VANCOUVER</v>
          </cell>
          <cell r="E580">
            <v>34647</v>
          </cell>
          <cell r="F580">
            <v>39530630.640000001</v>
          </cell>
          <cell r="G580">
            <v>1</v>
          </cell>
        </row>
        <row r="581">
          <cell r="A581">
            <v>39871</v>
          </cell>
          <cell r="B581" t="str">
            <v>0314195</v>
          </cell>
          <cell r="C581" t="str">
            <v>BAKER, ADRIENNE - RRIF</v>
          </cell>
          <cell r="D581" t="str">
            <v>VANCOUVER</v>
          </cell>
          <cell r="E581">
            <v>38316</v>
          </cell>
          <cell r="F581">
            <v>148778.37</v>
          </cell>
          <cell r="G581">
            <v>1</v>
          </cell>
        </row>
        <row r="582">
          <cell r="A582">
            <v>39871</v>
          </cell>
          <cell r="B582" t="str">
            <v>0314351</v>
          </cell>
          <cell r="C582" t="str">
            <v>HSBC EMERGING MARKETS FUND</v>
          </cell>
          <cell r="D582" t="str">
            <v>VANCOUVER</v>
          </cell>
          <cell r="E582">
            <v>34639</v>
          </cell>
          <cell r="F582">
            <v>9551456.1500000004</v>
          </cell>
          <cell r="G582">
            <v>1</v>
          </cell>
        </row>
        <row r="583">
          <cell r="A583">
            <v>39871</v>
          </cell>
          <cell r="B583" t="str">
            <v>0314369</v>
          </cell>
          <cell r="C583" t="str">
            <v>HSBC ASIAPACIFIC FUND</v>
          </cell>
          <cell r="D583" t="str">
            <v>VANCOUVER</v>
          </cell>
          <cell r="E583">
            <v>35765</v>
          </cell>
          <cell r="F583">
            <v>27903249.809999999</v>
          </cell>
          <cell r="G583">
            <v>1</v>
          </cell>
        </row>
        <row r="584">
          <cell r="A584">
            <v>39871</v>
          </cell>
          <cell r="B584" t="str">
            <v>0314385</v>
          </cell>
          <cell r="C584" t="str">
            <v>HSBC Chinese Equity Fund</v>
          </cell>
          <cell r="D584" t="str">
            <v>VANCOUVER</v>
          </cell>
          <cell r="E584">
            <v>38128</v>
          </cell>
          <cell r="F584">
            <v>121912284.31</v>
          </cell>
          <cell r="G584">
            <v>1</v>
          </cell>
        </row>
        <row r="585">
          <cell r="A585">
            <v>39871</v>
          </cell>
          <cell r="B585" t="str">
            <v>0314633</v>
          </cell>
          <cell r="C585" t="str">
            <v>FLEETWOOD FISHING LTD.</v>
          </cell>
          <cell r="D585" t="str">
            <v>VANCOUVER</v>
          </cell>
          <cell r="E585">
            <v>38321</v>
          </cell>
          <cell r="F585">
            <v>273510.8</v>
          </cell>
          <cell r="G585">
            <v>1</v>
          </cell>
        </row>
        <row r="586">
          <cell r="A586">
            <v>39871</v>
          </cell>
          <cell r="B586" t="str">
            <v>0314641</v>
          </cell>
          <cell r="C586" t="str">
            <v>CANVIN, WILLIAM &amp; ROSEMARY</v>
          </cell>
          <cell r="D586" t="str">
            <v>VANCOUVER</v>
          </cell>
          <cell r="E586">
            <v>38321</v>
          </cell>
          <cell r="F586">
            <v>542785.14</v>
          </cell>
          <cell r="G586">
            <v>1</v>
          </cell>
        </row>
        <row r="587">
          <cell r="A587">
            <v>39871</v>
          </cell>
          <cell r="B587" t="str">
            <v>0314658</v>
          </cell>
          <cell r="C587" t="str">
            <v>CANVIN, ROSEMARY - RRSP</v>
          </cell>
          <cell r="D587" t="str">
            <v>VANCOUVER</v>
          </cell>
          <cell r="E587">
            <v>38261</v>
          </cell>
          <cell r="F587">
            <v>68250.17</v>
          </cell>
          <cell r="G587">
            <v>1</v>
          </cell>
        </row>
        <row r="588">
          <cell r="A588">
            <v>39871</v>
          </cell>
          <cell r="B588" t="str">
            <v>0314666</v>
          </cell>
          <cell r="C588" t="str">
            <v>CANVIN, WILLIAM - RRSP</v>
          </cell>
          <cell r="D588" t="str">
            <v>VANCOUVER</v>
          </cell>
          <cell r="E588">
            <v>37165</v>
          </cell>
          <cell r="F588">
            <v>62903.71</v>
          </cell>
          <cell r="G588">
            <v>1</v>
          </cell>
        </row>
        <row r="589">
          <cell r="A589">
            <v>39871</v>
          </cell>
          <cell r="B589" t="str">
            <v>0314674</v>
          </cell>
          <cell r="C589" t="str">
            <v>514955 BC LIMITED</v>
          </cell>
          <cell r="D589" t="str">
            <v>VANCOUVER</v>
          </cell>
          <cell r="E589">
            <v>38324</v>
          </cell>
          <cell r="F589">
            <v>537940.04</v>
          </cell>
          <cell r="G589">
            <v>1</v>
          </cell>
        </row>
        <row r="590">
          <cell r="A590">
            <v>39871</v>
          </cell>
          <cell r="B590" t="str">
            <v>0314682</v>
          </cell>
          <cell r="C590" t="str">
            <v>BARRIGAN, R. IAN</v>
          </cell>
          <cell r="D590" t="str">
            <v>VANCOUVER</v>
          </cell>
          <cell r="E590">
            <v>38327</v>
          </cell>
          <cell r="F590">
            <v>645248.82999999996</v>
          </cell>
          <cell r="G590">
            <v>1</v>
          </cell>
        </row>
        <row r="591">
          <cell r="A591">
            <v>39871</v>
          </cell>
          <cell r="B591" t="str">
            <v>0314708</v>
          </cell>
          <cell r="C591" t="str">
            <v>1466851 ONTARIO LIMITED - US</v>
          </cell>
          <cell r="D591" t="str">
            <v>VANCOUVER</v>
          </cell>
          <cell r="E591">
            <v>38327</v>
          </cell>
          <cell r="F591">
            <v>1859843.58</v>
          </cell>
          <cell r="G591">
            <v>1</v>
          </cell>
        </row>
        <row r="592">
          <cell r="A592">
            <v>39871</v>
          </cell>
          <cell r="B592" t="str">
            <v>0314732</v>
          </cell>
          <cell r="C592" t="str">
            <v>YORKSON INVESTMENT CO. LTD. (2)</v>
          </cell>
          <cell r="D592" t="str">
            <v>VANCOUVER</v>
          </cell>
          <cell r="E592">
            <v>38329</v>
          </cell>
          <cell r="F592">
            <v>3211346.17</v>
          </cell>
          <cell r="G592">
            <v>1</v>
          </cell>
        </row>
        <row r="593">
          <cell r="A593">
            <v>39871</v>
          </cell>
          <cell r="B593" t="str">
            <v>0314823</v>
          </cell>
          <cell r="C593" t="str">
            <v>PENTY, TAMARA - RRIF</v>
          </cell>
          <cell r="D593" t="str">
            <v>VANCOUVER</v>
          </cell>
          <cell r="E593">
            <v>31199</v>
          </cell>
          <cell r="F593">
            <v>335026.06</v>
          </cell>
          <cell r="G593">
            <v>1</v>
          </cell>
        </row>
        <row r="594">
          <cell r="A594">
            <v>39871</v>
          </cell>
          <cell r="B594" t="str">
            <v>0314872</v>
          </cell>
          <cell r="C594" t="str">
            <v>STEFANICK, WAYNE - RRSP</v>
          </cell>
          <cell r="D594" t="str">
            <v>VANCOUVER</v>
          </cell>
          <cell r="E594">
            <v>38176</v>
          </cell>
          <cell r="F594">
            <v>78194.399999999994</v>
          </cell>
          <cell r="G594">
            <v>1</v>
          </cell>
        </row>
        <row r="595">
          <cell r="A595">
            <v>39871</v>
          </cell>
          <cell r="B595" t="str">
            <v>0314880</v>
          </cell>
          <cell r="C595" t="str">
            <v>STEFANICK, LORRAINE - SP RRSP</v>
          </cell>
          <cell r="D595" t="str">
            <v>VANCOUVER</v>
          </cell>
          <cell r="E595">
            <v>38176</v>
          </cell>
          <cell r="F595">
            <v>125221.04</v>
          </cell>
          <cell r="G595">
            <v>1</v>
          </cell>
        </row>
        <row r="596">
          <cell r="A596">
            <v>39871</v>
          </cell>
          <cell r="B596" t="str">
            <v>0314898</v>
          </cell>
          <cell r="C596" t="str">
            <v>HSBC MONTHLY INCOME FUND</v>
          </cell>
          <cell r="D596" t="str">
            <v>VANCOUVER</v>
          </cell>
          <cell r="E596">
            <v>38338</v>
          </cell>
          <cell r="F596">
            <v>34679660.140000001</v>
          </cell>
          <cell r="G596">
            <v>1</v>
          </cell>
        </row>
        <row r="597">
          <cell r="A597">
            <v>39871</v>
          </cell>
          <cell r="B597" t="str">
            <v>0314906</v>
          </cell>
          <cell r="C597" t="str">
            <v>CANADA POWER INDUSTRY GROUP INC.</v>
          </cell>
          <cell r="D597" t="str">
            <v>VANCOUVER</v>
          </cell>
          <cell r="E597">
            <v>38309</v>
          </cell>
          <cell r="F597">
            <v>661733.22</v>
          </cell>
          <cell r="G597">
            <v>1</v>
          </cell>
        </row>
        <row r="598">
          <cell r="A598">
            <v>39871</v>
          </cell>
          <cell r="B598" t="str">
            <v>0314914</v>
          </cell>
          <cell r="C598" t="str">
            <v>GOLDEN FLEECE HOLDINGS LTD 2</v>
          </cell>
          <cell r="D598" t="str">
            <v>VANCOUVER</v>
          </cell>
          <cell r="E598">
            <v>38343</v>
          </cell>
          <cell r="F598">
            <v>538259.63</v>
          </cell>
          <cell r="G598">
            <v>1</v>
          </cell>
        </row>
        <row r="599">
          <cell r="A599">
            <v>39871</v>
          </cell>
          <cell r="B599" t="str">
            <v>0314922</v>
          </cell>
          <cell r="C599" t="str">
            <v>GOLDEN FLEECE HOLDINGS LTD</v>
          </cell>
          <cell r="D599" t="str">
            <v>VANCOUVER</v>
          </cell>
          <cell r="E599">
            <v>38343</v>
          </cell>
          <cell r="F599">
            <v>2695477.31</v>
          </cell>
          <cell r="G599">
            <v>1</v>
          </cell>
        </row>
        <row r="600">
          <cell r="A600">
            <v>39871</v>
          </cell>
          <cell r="B600" t="str">
            <v>0314948</v>
          </cell>
          <cell r="C600" t="str">
            <v>AUBERT-STEISS, ADAM</v>
          </cell>
          <cell r="D600" t="str">
            <v>VANCOUVER</v>
          </cell>
          <cell r="E600">
            <v>38337</v>
          </cell>
          <cell r="F600">
            <v>85191.95</v>
          </cell>
          <cell r="G600">
            <v>1</v>
          </cell>
        </row>
        <row r="601">
          <cell r="A601">
            <v>39871</v>
          </cell>
          <cell r="B601" t="str">
            <v>0314963</v>
          </cell>
          <cell r="C601" t="str">
            <v>LINCOLN REINSURANCE COMPANY OF BERMUDA LTD</v>
          </cell>
          <cell r="D601" t="str">
            <v>NEW YORK</v>
          </cell>
          <cell r="E601">
            <v>39112</v>
          </cell>
          <cell r="F601">
            <v>22187783.91</v>
          </cell>
          <cell r="G601">
            <v>1</v>
          </cell>
        </row>
        <row r="602">
          <cell r="A602">
            <v>39871</v>
          </cell>
          <cell r="B602" t="str">
            <v>0314997</v>
          </cell>
          <cell r="C602" t="str">
            <v>WONG, ARLENE</v>
          </cell>
          <cell r="D602" t="str">
            <v>VANCOUVER</v>
          </cell>
          <cell r="E602">
            <v>38357</v>
          </cell>
          <cell r="F602">
            <v>459553.93</v>
          </cell>
          <cell r="G602">
            <v>1</v>
          </cell>
        </row>
        <row r="603">
          <cell r="A603">
            <v>39871</v>
          </cell>
          <cell r="B603" t="str">
            <v>0315002</v>
          </cell>
          <cell r="C603" t="str">
            <v>MAK, ALLAN/BARBARA</v>
          </cell>
          <cell r="D603" t="str">
            <v>VANCOUVER</v>
          </cell>
          <cell r="E603">
            <v>38357</v>
          </cell>
          <cell r="F603">
            <v>535050.82999999996</v>
          </cell>
          <cell r="G603">
            <v>1</v>
          </cell>
        </row>
        <row r="604">
          <cell r="A604">
            <v>39871</v>
          </cell>
          <cell r="B604" t="str">
            <v>0315010</v>
          </cell>
          <cell r="C604" t="str">
            <v>BONIN, PIERRE &amp; LEVESQUE, MARTINE</v>
          </cell>
          <cell r="D604" t="str">
            <v>VANCOUVER</v>
          </cell>
          <cell r="E604">
            <v>38358</v>
          </cell>
          <cell r="F604">
            <v>742344.06</v>
          </cell>
          <cell r="G604">
            <v>1</v>
          </cell>
        </row>
        <row r="605">
          <cell r="A605">
            <v>39871</v>
          </cell>
          <cell r="B605" t="str">
            <v>0315028</v>
          </cell>
          <cell r="C605" t="str">
            <v>BONIN, PIERRE - RSP</v>
          </cell>
          <cell r="D605" t="str">
            <v>VANCOUVER</v>
          </cell>
          <cell r="E605">
            <v>38358</v>
          </cell>
          <cell r="F605">
            <v>178124.44</v>
          </cell>
          <cell r="G605">
            <v>1</v>
          </cell>
        </row>
        <row r="606">
          <cell r="A606">
            <v>39871</v>
          </cell>
          <cell r="B606" t="str">
            <v>0315036</v>
          </cell>
          <cell r="C606" t="str">
            <v>TREND MANAGEMENT INC.</v>
          </cell>
          <cell r="D606" t="str">
            <v>VANCOUVER</v>
          </cell>
          <cell r="E606">
            <v>38357</v>
          </cell>
          <cell r="F606">
            <v>2420416.2200000002</v>
          </cell>
          <cell r="G606">
            <v>1</v>
          </cell>
        </row>
        <row r="607">
          <cell r="A607">
            <v>39871</v>
          </cell>
          <cell r="B607" t="str">
            <v>0315044</v>
          </cell>
          <cell r="C607" t="str">
            <v>CHIU, ANDREW</v>
          </cell>
          <cell r="D607" t="str">
            <v>VANCOUVER</v>
          </cell>
          <cell r="E607">
            <v>38358</v>
          </cell>
          <cell r="F607">
            <v>190046.85</v>
          </cell>
          <cell r="G607">
            <v>1</v>
          </cell>
        </row>
        <row r="608">
          <cell r="A608">
            <v>39871</v>
          </cell>
          <cell r="B608" t="str">
            <v>0315051</v>
          </cell>
          <cell r="C608" t="str">
            <v>CHIU, ANTHONY - RRSP</v>
          </cell>
          <cell r="D608" t="str">
            <v>VANCOUVER</v>
          </cell>
          <cell r="E608">
            <v>38358</v>
          </cell>
          <cell r="F608">
            <v>100518.71</v>
          </cell>
          <cell r="G608">
            <v>1</v>
          </cell>
        </row>
        <row r="609">
          <cell r="A609">
            <v>39871</v>
          </cell>
          <cell r="B609" t="str">
            <v>0315069</v>
          </cell>
          <cell r="C609" t="str">
            <v>WONG, ARLENE ITF A. MICHAEL CHIU</v>
          </cell>
          <cell r="D609" t="str">
            <v>VANCOUVER</v>
          </cell>
          <cell r="E609">
            <v>38546</v>
          </cell>
          <cell r="F609">
            <v>138915.95000000001</v>
          </cell>
          <cell r="G609">
            <v>1</v>
          </cell>
        </row>
        <row r="610">
          <cell r="A610">
            <v>39871</v>
          </cell>
          <cell r="B610" t="str">
            <v>0315085</v>
          </cell>
          <cell r="C610" t="str">
            <v>WONG, ARLENE - RRSP</v>
          </cell>
          <cell r="D610" t="str">
            <v>VANCOUVER</v>
          </cell>
          <cell r="E610">
            <v>38363</v>
          </cell>
          <cell r="F610">
            <v>76059.070000000007</v>
          </cell>
          <cell r="G610">
            <v>1</v>
          </cell>
        </row>
        <row r="611">
          <cell r="A611">
            <v>39871</v>
          </cell>
          <cell r="B611" t="str">
            <v>0315093</v>
          </cell>
          <cell r="C611" t="str">
            <v>HUNG, CHIN Y &amp; KUO, YU CHIH</v>
          </cell>
          <cell r="D611" t="str">
            <v>VANCOUVER</v>
          </cell>
          <cell r="E611">
            <v>38362</v>
          </cell>
          <cell r="F611">
            <v>333672.90999999997</v>
          </cell>
          <cell r="G611">
            <v>1</v>
          </cell>
        </row>
        <row r="612">
          <cell r="A612">
            <v>39871</v>
          </cell>
          <cell r="B612" t="str">
            <v>0315143</v>
          </cell>
          <cell r="C612" t="str">
            <v>LIU, SO CHING</v>
          </cell>
          <cell r="D612" t="str">
            <v>VANCOUVER</v>
          </cell>
          <cell r="E612">
            <v>38363</v>
          </cell>
          <cell r="F612">
            <v>476899.76</v>
          </cell>
          <cell r="G612">
            <v>1</v>
          </cell>
        </row>
        <row r="613">
          <cell r="A613">
            <v>39871</v>
          </cell>
          <cell r="B613" t="str">
            <v>0315234</v>
          </cell>
          <cell r="C613" t="str">
            <v>ROLLINS, MAURICE</v>
          </cell>
          <cell r="D613" t="str">
            <v>VANCOUVER</v>
          </cell>
          <cell r="E613">
            <v>38365</v>
          </cell>
          <cell r="F613">
            <v>1807115.36</v>
          </cell>
          <cell r="G613">
            <v>1</v>
          </cell>
        </row>
        <row r="614">
          <cell r="A614">
            <v>39871</v>
          </cell>
          <cell r="B614" t="str">
            <v>0315242</v>
          </cell>
          <cell r="C614" t="str">
            <v>CHIU, ANDREW - RRSP</v>
          </cell>
          <cell r="D614" t="str">
            <v>VANCOUVER</v>
          </cell>
          <cell r="E614">
            <v>38366</v>
          </cell>
          <cell r="F614">
            <v>38641.519999999997</v>
          </cell>
          <cell r="G614">
            <v>1</v>
          </cell>
        </row>
        <row r="615">
          <cell r="A615">
            <v>39871</v>
          </cell>
          <cell r="B615" t="str">
            <v>0315259</v>
          </cell>
          <cell r="C615" t="str">
            <v>SEYMOUR, ANNETTE L. - RRIF</v>
          </cell>
          <cell r="D615" t="str">
            <v>VANCOUVER</v>
          </cell>
          <cell r="E615">
            <v>38369</v>
          </cell>
          <cell r="F615">
            <v>203901.08</v>
          </cell>
          <cell r="G615">
            <v>1</v>
          </cell>
        </row>
        <row r="616">
          <cell r="A616">
            <v>39871</v>
          </cell>
          <cell r="B616" t="str">
            <v>0315267</v>
          </cell>
          <cell r="C616" t="str">
            <v>HARTWIG, MARIANNE - RRIF</v>
          </cell>
          <cell r="D616" t="str">
            <v>VANCOUVER</v>
          </cell>
          <cell r="E616">
            <v>38411</v>
          </cell>
          <cell r="F616">
            <v>49322.34</v>
          </cell>
          <cell r="G616">
            <v>1</v>
          </cell>
        </row>
        <row r="617">
          <cell r="A617">
            <v>39871</v>
          </cell>
          <cell r="B617" t="str">
            <v>0315275</v>
          </cell>
          <cell r="C617" t="str">
            <v>SISTERS OF SAINT ANN AGENCY - US</v>
          </cell>
          <cell r="D617" t="str">
            <v>VANCOUVER</v>
          </cell>
          <cell r="E617">
            <v>38383</v>
          </cell>
          <cell r="F617">
            <v>586122.01</v>
          </cell>
          <cell r="G617">
            <v>1</v>
          </cell>
        </row>
        <row r="618">
          <cell r="A618">
            <v>39871</v>
          </cell>
          <cell r="B618" t="str">
            <v>0315317</v>
          </cell>
          <cell r="C618" t="str">
            <v>SEYMOUR, HAROLD R.H. - RRIF</v>
          </cell>
          <cell r="D618" t="str">
            <v>VANCOUVER</v>
          </cell>
          <cell r="E618">
            <v>38369</v>
          </cell>
          <cell r="F618">
            <v>184063.55</v>
          </cell>
          <cell r="G618">
            <v>1</v>
          </cell>
        </row>
        <row r="619">
          <cell r="A619">
            <v>39871</v>
          </cell>
          <cell r="B619" t="str">
            <v>0315374</v>
          </cell>
          <cell r="C619" t="str">
            <v>TU/HSIEH, C P &amp; M L</v>
          </cell>
          <cell r="D619" t="str">
            <v>VANCOUVER</v>
          </cell>
          <cell r="E619">
            <v>38378</v>
          </cell>
          <cell r="F619">
            <v>601755.61</v>
          </cell>
          <cell r="G619">
            <v>1</v>
          </cell>
        </row>
        <row r="620">
          <cell r="A620">
            <v>39871</v>
          </cell>
          <cell r="B620" t="str">
            <v>0315382</v>
          </cell>
          <cell r="C620" t="str">
            <v>JIN, JIMING &amp; ZHANG YI</v>
          </cell>
          <cell r="D620" t="str">
            <v>VANCOUVER</v>
          </cell>
          <cell r="E620">
            <v>38378</v>
          </cell>
          <cell r="F620">
            <v>295443.78000000003</v>
          </cell>
          <cell r="G620">
            <v>1</v>
          </cell>
        </row>
        <row r="621">
          <cell r="A621">
            <v>39871</v>
          </cell>
          <cell r="B621" t="str">
            <v>0315408</v>
          </cell>
          <cell r="C621" t="str">
            <v>PAN AMERICAN SILVER CORP -US</v>
          </cell>
          <cell r="D621" t="str">
            <v>VANCOUVER</v>
          </cell>
          <cell r="E621">
            <v>38383</v>
          </cell>
          <cell r="F621">
            <v>33962152.619999997</v>
          </cell>
          <cell r="G621">
            <v>1</v>
          </cell>
        </row>
        <row r="622">
          <cell r="A622">
            <v>39871</v>
          </cell>
          <cell r="B622" t="str">
            <v>0315556</v>
          </cell>
          <cell r="C622" t="str">
            <v>LEVESQUE, MARTINE - LIRA</v>
          </cell>
          <cell r="D622" t="str">
            <v>VANCOUVER</v>
          </cell>
          <cell r="E622">
            <v>38446</v>
          </cell>
          <cell r="F622">
            <v>76368.23</v>
          </cell>
          <cell r="G622">
            <v>1</v>
          </cell>
        </row>
        <row r="623">
          <cell r="A623">
            <v>39871</v>
          </cell>
          <cell r="B623" t="str">
            <v>0315614</v>
          </cell>
          <cell r="C623" t="str">
            <v>STEELE HOLDINGS LTD</v>
          </cell>
          <cell r="D623" t="str">
            <v>VANCOUVER</v>
          </cell>
          <cell r="E623">
            <v>38397</v>
          </cell>
          <cell r="F623">
            <v>5541652.8799999999</v>
          </cell>
          <cell r="G623">
            <v>1</v>
          </cell>
        </row>
        <row r="624">
          <cell r="A624">
            <v>39871</v>
          </cell>
          <cell r="B624" t="str">
            <v>0315630</v>
          </cell>
          <cell r="C624" t="str">
            <v>PINE POINT MANAGEMENT GROUP</v>
          </cell>
          <cell r="D624" t="str">
            <v>VANCOUVER</v>
          </cell>
          <cell r="E624">
            <v>38398</v>
          </cell>
          <cell r="F624">
            <v>735167.46</v>
          </cell>
          <cell r="G624">
            <v>1</v>
          </cell>
        </row>
        <row r="625">
          <cell r="A625">
            <v>39871</v>
          </cell>
          <cell r="B625" t="str">
            <v>0315648</v>
          </cell>
          <cell r="C625" t="str">
            <v>CHIU, ROSALIND - RRSP</v>
          </cell>
          <cell r="D625" t="str">
            <v>VANCOUVER</v>
          </cell>
          <cell r="E625">
            <v>38401</v>
          </cell>
          <cell r="F625">
            <v>97127.360000000001</v>
          </cell>
          <cell r="G625">
            <v>1</v>
          </cell>
        </row>
        <row r="626">
          <cell r="A626">
            <v>39871</v>
          </cell>
          <cell r="B626" t="str">
            <v>0315655</v>
          </cell>
          <cell r="C626" t="str">
            <v>CHIU, ROSALIND</v>
          </cell>
          <cell r="D626" t="str">
            <v>VANCOUVER</v>
          </cell>
          <cell r="E626">
            <v>38398</v>
          </cell>
          <cell r="F626">
            <v>646836.81999999995</v>
          </cell>
          <cell r="G626">
            <v>1</v>
          </cell>
        </row>
        <row r="627">
          <cell r="A627">
            <v>39871</v>
          </cell>
          <cell r="B627" t="str">
            <v>0315663</v>
          </cell>
          <cell r="C627" t="str">
            <v>FINIFFTER, STEVEN</v>
          </cell>
          <cell r="D627" t="str">
            <v>VANCOUVER</v>
          </cell>
          <cell r="E627">
            <v>38405</v>
          </cell>
          <cell r="F627">
            <v>102813.3</v>
          </cell>
          <cell r="G627">
            <v>1</v>
          </cell>
        </row>
        <row r="628">
          <cell r="A628">
            <v>39871</v>
          </cell>
          <cell r="B628" t="str">
            <v>0315739</v>
          </cell>
          <cell r="C628" t="str">
            <v>STATE STREET DEPOSITORY OF THE HSBC UK FREESTYLE FUND</v>
          </cell>
          <cell r="D628" t="str">
            <v>UNITED KINGDOM</v>
          </cell>
          <cell r="E628">
            <v>32874</v>
          </cell>
          <cell r="F628">
            <v>119003087.48</v>
          </cell>
          <cell r="G628">
            <v>1</v>
          </cell>
        </row>
        <row r="629">
          <cell r="A629">
            <v>39871</v>
          </cell>
          <cell r="B629" t="str">
            <v>0315796</v>
          </cell>
          <cell r="C629" t="str">
            <v>MIJACH BROWNSTEIN INVESTMENTS - US</v>
          </cell>
          <cell r="D629" t="str">
            <v>VANCOUVER</v>
          </cell>
          <cell r="E629">
            <v>38418</v>
          </cell>
          <cell r="F629">
            <v>789353.28</v>
          </cell>
          <cell r="G629">
            <v>1</v>
          </cell>
        </row>
        <row r="630">
          <cell r="A630">
            <v>39871</v>
          </cell>
          <cell r="B630" t="str">
            <v>0315804</v>
          </cell>
          <cell r="C630" t="str">
            <v>CHAN, TAK YAN &amp; CHUNG, PUI KING</v>
          </cell>
          <cell r="D630" t="str">
            <v>VANCOUVER</v>
          </cell>
          <cell r="E630">
            <v>38418</v>
          </cell>
          <cell r="F630">
            <v>235651.92</v>
          </cell>
          <cell r="G630">
            <v>1</v>
          </cell>
        </row>
        <row r="631">
          <cell r="A631">
            <v>39871</v>
          </cell>
          <cell r="B631" t="str">
            <v>0315812</v>
          </cell>
          <cell r="C631" t="str">
            <v>CHAN, TAK YAN &amp; CHUNG, PUI KING - US</v>
          </cell>
          <cell r="D631" t="str">
            <v>VANCOUVER</v>
          </cell>
          <cell r="E631">
            <v>38418</v>
          </cell>
          <cell r="F631">
            <v>252332.94</v>
          </cell>
          <cell r="G631">
            <v>1</v>
          </cell>
        </row>
        <row r="632">
          <cell r="A632">
            <v>39871</v>
          </cell>
          <cell r="B632" t="str">
            <v>0315846</v>
          </cell>
          <cell r="C632" t="str">
            <v>BARDAGY, ROBERT</v>
          </cell>
          <cell r="D632" t="str">
            <v>VANCOUVER</v>
          </cell>
          <cell r="E632">
            <v>38420</v>
          </cell>
          <cell r="F632">
            <v>973978.86</v>
          </cell>
          <cell r="G632">
            <v>1</v>
          </cell>
        </row>
        <row r="633">
          <cell r="A633">
            <v>39871</v>
          </cell>
          <cell r="B633" t="str">
            <v>0315853</v>
          </cell>
          <cell r="C633" t="str">
            <v>2811863 CANADA INC</v>
          </cell>
          <cell r="D633" t="str">
            <v>VANCOUVER</v>
          </cell>
          <cell r="E633">
            <v>38421</v>
          </cell>
          <cell r="F633">
            <v>2860559.79</v>
          </cell>
          <cell r="G633">
            <v>1</v>
          </cell>
        </row>
        <row r="634">
          <cell r="A634">
            <v>39871</v>
          </cell>
          <cell r="B634" t="str">
            <v>0315861</v>
          </cell>
          <cell r="C634" t="str">
            <v>CHIU, FLORENCE - RRSP</v>
          </cell>
          <cell r="D634" t="str">
            <v>VANCOUVER</v>
          </cell>
          <cell r="E634">
            <v>38422</v>
          </cell>
          <cell r="F634">
            <v>45330.18</v>
          </cell>
          <cell r="G634">
            <v>1</v>
          </cell>
        </row>
        <row r="635">
          <cell r="A635">
            <v>39871</v>
          </cell>
          <cell r="B635" t="str">
            <v>0315879</v>
          </cell>
          <cell r="C635" t="str">
            <v>CHAN, PING KWAN - US</v>
          </cell>
          <cell r="D635" t="str">
            <v>VANCOUVER</v>
          </cell>
          <cell r="E635">
            <v>38425</v>
          </cell>
          <cell r="F635">
            <v>861255.05</v>
          </cell>
          <cell r="G635">
            <v>1</v>
          </cell>
        </row>
        <row r="636">
          <cell r="A636">
            <v>39871</v>
          </cell>
          <cell r="B636" t="str">
            <v>0315895</v>
          </cell>
          <cell r="C636" t="str">
            <v>MIU MIU (2002) TRUST</v>
          </cell>
          <cell r="D636" t="str">
            <v>VANCOUVER</v>
          </cell>
          <cell r="E636">
            <v>38426</v>
          </cell>
          <cell r="F636">
            <v>482467.31</v>
          </cell>
          <cell r="G636">
            <v>1</v>
          </cell>
        </row>
        <row r="637">
          <cell r="A637">
            <v>39871</v>
          </cell>
          <cell r="B637" t="str">
            <v>0315978</v>
          </cell>
          <cell r="C637" t="str">
            <v>A. SCHUSTER HOLDINGS INC</v>
          </cell>
          <cell r="D637" t="str">
            <v>VANCOUVER</v>
          </cell>
          <cell r="E637">
            <v>38429</v>
          </cell>
          <cell r="F637">
            <v>493203.35</v>
          </cell>
          <cell r="G637">
            <v>1</v>
          </cell>
        </row>
        <row r="638">
          <cell r="A638">
            <v>39871</v>
          </cell>
          <cell r="B638" t="str">
            <v>0315986</v>
          </cell>
          <cell r="C638" t="str">
            <v>ISAKAR HOLDING INC</v>
          </cell>
          <cell r="D638" t="str">
            <v>VANCOUVER</v>
          </cell>
          <cell r="E638">
            <v>38429</v>
          </cell>
          <cell r="F638">
            <v>467663.17</v>
          </cell>
          <cell r="G638">
            <v>1</v>
          </cell>
        </row>
        <row r="639">
          <cell r="A639">
            <v>39871</v>
          </cell>
          <cell r="B639" t="str">
            <v>0315994</v>
          </cell>
          <cell r="C639" t="str">
            <v>I.M.&amp; M. MANAGEMENT CO LTD.</v>
          </cell>
          <cell r="D639" t="str">
            <v>VANCOUVER</v>
          </cell>
          <cell r="E639">
            <v>38429</v>
          </cell>
          <cell r="F639">
            <v>375989.12</v>
          </cell>
          <cell r="G639">
            <v>1</v>
          </cell>
        </row>
        <row r="640">
          <cell r="A640">
            <v>39871</v>
          </cell>
          <cell r="B640" t="str">
            <v>0316000</v>
          </cell>
          <cell r="C640" t="str">
            <v>MCISAAC, PAULINE</v>
          </cell>
          <cell r="D640" t="str">
            <v>VANCOUVER</v>
          </cell>
          <cell r="E640">
            <v>38429</v>
          </cell>
          <cell r="F640">
            <v>1892682.21</v>
          </cell>
          <cell r="G640">
            <v>1</v>
          </cell>
        </row>
        <row r="641">
          <cell r="A641">
            <v>39871</v>
          </cell>
          <cell r="B641" t="str">
            <v>0316026</v>
          </cell>
          <cell r="C641" t="str">
            <v>JHIN, PHILIP &amp; KAM-TIN ANGELA REV TRUST</v>
          </cell>
          <cell r="D641" t="str">
            <v>VANCOUVER</v>
          </cell>
          <cell r="E641">
            <v>38434</v>
          </cell>
          <cell r="F641">
            <v>551305.79</v>
          </cell>
          <cell r="G641">
            <v>1</v>
          </cell>
        </row>
        <row r="642">
          <cell r="A642">
            <v>39871</v>
          </cell>
          <cell r="B642" t="str">
            <v>0316117</v>
          </cell>
          <cell r="C642" t="str">
            <v>LOCKYER, LINDA - RRSP</v>
          </cell>
          <cell r="D642" t="str">
            <v>VANCOUVER</v>
          </cell>
          <cell r="E642">
            <v>38441</v>
          </cell>
          <cell r="F642">
            <v>125769.47</v>
          </cell>
          <cell r="G642">
            <v>1</v>
          </cell>
        </row>
        <row r="643">
          <cell r="A643">
            <v>39871</v>
          </cell>
          <cell r="B643" t="str">
            <v>0316125</v>
          </cell>
          <cell r="C643" t="str">
            <v>VIRGINIA G SMITH TESTAMENTARY TRUST NO 1</v>
          </cell>
          <cell r="D643" t="str">
            <v>VANCOUVER</v>
          </cell>
          <cell r="E643">
            <v>38441</v>
          </cell>
          <cell r="F643">
            <v>1606481.04</v>
          </cell>
          <cell r="G643">
            <v>1</v>
          </cell>
        </row>
        <row r="644">
          <cell r="A644">
            <v>39871</v>
          </cell>
          <cell r="B644" t="str">
            <v>0316133</v>
          </cell>
          <cell r="C644" t="str">
            <v>CBS INSURANCE COMPANY LTD.</v>
          </cell>
          <cell r="D644" t="str">
            <v>VANCOUVER</v>
          </cell>
          <cell r="E644">
            <v>38443</v>
          </cell>
          <cell r="F644">
            <v>211747136.63</v>
          </cell>
          <cell r="G644">
            <v>1</v>
          </cell>
        </row>
        <row r="645">
          <cell r="A645">
            <v>39871</v>
          </cell>
          <cell r="B645" t="str">
            <v>0316190</v>
          </cell>
          <cell r="C645" t="str">
            <v>HSBC REINSURANCE LTD RE BULA TRUST FUND ACCOUNT LONG TERM</v>
          </cell>
          <cell r="D645" t="str">
            <v>UNITED KINGDOM</v>
          </cell>
          <cell r="E645">
            <v>38447</v>
          </cell>
          <cell r="F645">
            <v>26985429.469999999</v>
          </cell>
          <cell r="G645">
            <v>1</v>
          </cell>
        </row>
        <row r="646">
          <cell r="A646">
            <v>39871</v>
          </cell>
          <cell r="B646" t="str">
            <v>0316208</v>
          </cell>
          <cell r="C646" t="str">
            <v>HSBC REINSURANCE LTD RE AC TRUST FUND ACCOUNT GENERAL</v>
          </cell>
          <cell r="D646" t="str">
            <v>UNITED KINGDOM</v>
          </cell>
          <cell r="E646">
            <v>38447</v>
          </cell>
          <cell r="F646">
            <v>21868244.02</v>
          </cell>
          <cell r="G646">
            <v>1</v>
          </cell>
        </row>
        <row r="647">
          <cell r="A647">
            <v>39871</v>
          </cell>
          <cell r="B647" t="str">
            <v>0316281</v>
          </cell>
          <cell r="C647" t="str">
            <v>HUI, DANIEL WAI-KWAN</v>
          </cell>
          <cell r="D647" t="str">
            <v>VANCOUVER</v>
          </cell>
          <cell r="E647">
            <v>38450</v>
          </cell>
          <cell r="F647">
            <v>1512572.54</v>
          </cell>
          <cell r="G647">
            <v>1</v>
          </cell>
        </row>
        <row r="648">
          <cell r="A648">
            <v>39871</v>
          </cell>
          <cell r="B648" t="str">
            <v>0316299</v>
          </cell>
          <cell r="C648" t="str">
            <v>LIVINGSTON LAND MANAGEMENT INC</v>
          </cell>
          <cell r="D648" t="str">
            <v>VANCOUVER</v>
          </cell>
          <cell r="E648">
            <v>38453</v>
          </cell>
          <cell r="F648">
            <v>1449914.16</v>
          </cell>
          <cell r="G648">
            <v>1</v>
          </cell>
        </row>
        <row r="649">
          <cell r="A649">
            <v>39871</v>
          </cell>
          <cell r="B649" t="str">
            <v>0316356</v>
          </cell>
          <cell r="C649" t="str">
            <v>GROUPAMA INSURANCE COMPANY LOC COLLATERAL ACCOUNT</v>
          </cell>
          <cell r="D649" t="str">
            <v>UNITED KINGDOM</v>
          </cell>
          <cell r="F649">
            <v>1.1100000000000001</v>
          </cell>
          <cell r="G649">
            <v>1</v>
          </cell>
        </row>
        <row r="650">
          <cell r="A650">
            <v>39871</v>
          </cell>
          <cell r="B650" t="str">
            <v>0316372</v>
          </cell>
          <cell r="C650" t="str">
            <v>LAI FONG CHU LO</v>
          </cell>
          <cell r="D650" t="str">
            <v>VANCOUVER</v>
          </cell>
          <cell r="E650">
            <v>38457</v>
          </cell>
          <cell r="F650">
            <v>784590.01</v>
          </cell>
          <cell r="G650">
            <v>1</v>
          </cell>
        </row>
        <row r="651">
          <cell r="A651">
            <v>39871</v>
          </cell>
          <cell r="B651" t="str">
            <v>0316380</v>
          </cell>
          <cell r="C651" t="str">
            <v>WING SHING MAK &amp; KIN WONG - US</v>
          </cell>
          <cell r="D651" t="str">
            <v>VANCOUVER</v>
          </cell>
          <cell r="E651">
            <v>38460</v>
          </cell>
          <cell r="F651">
            <v>210064.53</v>
          </cell>
          <cell r="G651">
            <v>1</v>
          </cell>
        </row>
        <row r="652">
          <cell r="A652">
            <v>39871</v>
          </cell>
          <cell r="B652" t="str">
            <v>0316497</v>
          </cell>
          <cell r="C652" t="str">
            <v>BIOVERSITY INTERNATIONAL ON BEHALF OF THE GLOBAL CROP DIVERSITY TRUST</v>
          </cell>
          <cell r="D652" t="str">
            <v>UNITED KINGDOM</v>
          </cell>
          <cell r="E652">
            <v>38471</v>
          </cell>
          <cell r="F652">
            <v>31045543.280000001</v>
          </cell>
          <cell r="G652">
            <v>1</v>
          </cell>
        </row>
        <row r="653">
          <cell r="A653">
            <v>39871</v>
          </cell>
          <cell r="B653" t="str">
            <v>0316646</v>
          </cell>
          <cell r="C653" t="str">
            <v>HSBC LIFE (EUROPE) LIMITED GLOBAL INVESTMENT BOND - EURO EQUITY FD</v>
          </cell>
          <cell r="D653" t="str">
            <v>UNITED KINGDOM</v>
          </cell>
          <cell r="E653">
            <v>39112</v>
          </cell>
          <cell r="F653">
            <v>13420966.880000001</v>
          </cell>
          <cell r="G653">
            <v>1</v>
          </cell>
        </row>
        <row r="654">
          <cell r="A654">
            <v>39871</v>
          </cell>
          <cell r="B654" t="str">
            <v>0316653</v>
          </cell>
          <cell r="C654" t="str">
            <v>HSBC LIFE (EUROPE) LIMITED GLOBAL INVESTMENT BOND - INTERNTNL FUND</v>
          </cell>
          <cell r="D654" t="str">
            <v>UNITED KINGDOM</v>
          </cell>
          <cell r="E654">
            <v>38468</v>
          </cell>
          <cell r="F654">
            <v>14436769.789999999</v>
          </cell>
          <cell r="G654">
            <v>1</v>
          </cell>
        </row>
        <row r="655">
          <cell r="A655">
            <v>39871</v>
          </cell>
          <cell r="B655" t="str">
            <v>0316661</v>
          </cell>
          <cell r="C655" t="str">
            <v>ZHANG, SEN - US</v>
          </cell>
          <cell r="D655" t="str">
            <v>VANCOUVER</v>
          </cell>
          <cell r="E655">
            <v>38467</v>
          </cell>
          <cell r="F655">
            <v>1032546.72</v>
          </cell>
          <cell r="G655">
            <v>1</v>
          </cell>
        </row>
        <row r="656">
          <cell r="A656">
            <v>39871</v>
          </cell>
          <cell r="B656" t="str">
            <v>0316752</v>
          </cell>
          <cell r="C656" t="str">
            <v>WHITE, DAVID J.G.</v>
          </cell>
          <cell r="D656" t="str">
            <v>VANCOUVER</v>
          </cell>
          <cell r="E656">
            <v>38469</v>
          </cell>
          <cell r="F656">
            <v>1962909.39</v>
          </cell>
          <cell r="G656">
            <v>1</v>
          </cell>
        </row>
        <row r="657">
          <cell r="A657">
            <v>39871</v>
          </cell>
          <cell r="B657" t="str">
            <v>0316778</v>
          </cell>
          <cell r="C657" t="str">
            <v>LEE, GABRIELLE - US</v>
          </cell>
          <cell r="D657" t="str">
            <v>VANCOUVER</v>
          </cell>
          <cell r="E657">
            <v>38468</v>
          </cell>
          <cell r="F657">
            <v>911078.39</v>
          </cell>
          <cell r="G657">
            <v>1</v>
          </cell>
        </row>
        <row r="658">
          <cell r="A658">
            <v>39871</v>
          </cell>
          <cell r="B658" t="str">
            <v>0316802</v>
          </cell>
          <cell r="C658" t="str">
            <v>STATE STREET AS DEPOSITORY FOR THE HSBC COMMON INVESTMENT FUND FOR GROWTH</v>
          </cell>
          <cell r="D658" t="str">
            <v>UNITED KINGDOM</v>
          </cell>
          <cell r="F658">
            <v>16155310.720000001</v>
          </cell>
          <cell r="G658">
            <v>1</v>
          </cell>
        </row>
        <row r="659">
          <cell r="A659">
            <v>39871</v>
          </cell>
          <cell r="B659" t="str">
            <v>0316810</v>
          </cell>
          <cell r="C659" t="str">
            <v>621005 BC LIMITED</v>
          </cell>
          <cell r="D659" t="str">
            <v>VANCOUVER</v>
          </cell>
          <cell r="E659">
            <v>38471</v>
          </cell>
          <cell r="F659">
            <v>7308612.2000000002</v>
          </cell>
          <cell r="G659">
            <v>1</v>
          </cell>
        </row>
        <row r="660">
          <cell r="A660">
            <v>39871</v>
          </cell>
          <cell r="B660" t="str">
            <v>0316935</v>
          </cell>
          <cell r="C660" t="str">
            <v>RADIUS GOLD LTD</v>
          </cell>
          <cell r="D660" t="str">
            <v>VANCOUVER</v>
          </cell>
          <cell r="E660">
            <v>38478</v>
          </cell>
          <cell r="F660">
            <v>1262346.42</v>
          </cell>
          <cell r="G660">
            <v>1</v>
          </cell>
        </row>
        <row r="661">
          <cell r="A661">
            <v>39871</v>
          </cell>
          <cell r="B661" t="str">
            <v>0317057</v>
          </cell>
          <cell r="C661" t="str">
            <v>HSBC MM US VALUE EQUITY POOLED FUND</v>
          </cell>
          <cell r="D661" t="str">
            <v>VANCOUVER</v>
          </cell>
          <cell r="E661">
            <v>32874</v>
          </cell>
          <cell r="F661">
            <v>-5578.69</v>
          </cell>
          <cell r="G661">
            <v>1</v>
          </cell>
        </row>
        <row r="662">
          <cell r="A662">
            <v>39871</v>
          </cell>
          <cell r="B662" t="str">
            <v>0317065</v>
          </cell>
          <cell r="C662" t="str">
            <v>HSBC MM US SMALL/MID CAP EQUITY POOLED FUND</v>
          </cell>
          <cell r="D662" t="str">
            <v>VANCOUVER</v>
          </cell>
          <cell r="E662">
            <v>32874</v>
          </cell>
          <cell r="F662">
            <v>-3719.13</v>
          </cell>
          <cell r="G662">
            <v>1</v>
          </cell>
        </row>
        <row r="663">
          <cell r="A663">
            <v>39871</v>
          </cell>
          <cell r="B663" t="str">
            <v>0317073</v>
          </cell>
          <cell r="C663" t="str">
            <v>HSBC MM US GROWTH EQUITY POOLED FUND</v>
          </cell>
          <cell r="D663" t="str">
            <v>VANCOUVER</v>
          </cell>
          <cell r="E663">
            <v>32874</v>
          </cell>
          <cell r="F663">
            <v>-3719.13</v>
          </cell>
          <cell r="G663">
            <v>1</v>
          </cell>
        </row>
        <row r="664">
          <cell r="A664">
            <v>39871</v>
          </cell>
          <cell r="B664" t="str">
            <v>0317115</v>
          </cell>
          <cell r="C664" t="str">
            <v>CLAERHOUT, RHONDA L.</v>
          </cell>
          <cell r="D664" t="str">
            <v>VANCOUVER</v>
          </cell>
          <cell r="E664">
            <v>38485</v>
          </cell>
          <cell r="F664">
            <v>2005189.5</v>
          </cell>
          <cell r="G664">
            <v>1</v>
          </cell>
        </row>
        <row r="665">
          <cell r="A665">
            <v>39871</v>
          </cell>
          <cell r="B665" t="str">
            <v>0317123</v>
          </cell>
          <cell r="C665" t="str">
            <v>LAZAR, STANLEY &amp; ELAINE</v>
          </cell>
          <cell r="D665" t="str">
            <v>VANCOUVER</v>
          </cell>
          <cell r="E665">
            <v>38488</v>
          </cell>
          <cell r="F665">
            <v>2208642.29</v>
          </cell>
          <cell r="G665">
            <v>1</v>
          </cell>
        </row>
        <row r="666">
          <cell r="A666">
            <v>39871</v>
          </cell>
          <cell r="B666" t="str">
            <v>0317131</v>
          </cell>
          <cell r="C666" t="str">
            <v>449896 ONTARIO LTD</v>
          </cell>
          <cell r="D666" t="str">
            <v>VANCOUVER</v>
          </cell>
          <cell r="E666">
            <v>38488</v>
          </cell>
          <cell r="F666">
            <v>508530.89</v>
          </cell>
          <cell r="G666">
            <v>1</v>
          </cell>
        </row>
        <row r="667">
          <cell r="A667">
            <v>39871</v>
          </cell>
          <cell r="B667" t="str">
            <v>0317149</v>
          </cell>
          <cell r="C667" t="str">
            <v>101028397 SASKATCHEWAN LTD</v>
          </cell>
          <cell r="D667" t="str">
            <v>VANCOUVER</v>
          </cell>
          <cell r="E667">
            <v>38492</v>
          </cell>
          <cell r="F667">
            <v>700043.11</v>
          </cell>
          <cell r="G667">
            <v>1</v>
          </cell>
        </row>
        <row r="668">
          <cell r="A668">
            <v>39871</v>
          </cell>
          <cell r="B668" t="str">
            <v>0317156</v>
          </cell>
          <cell r="C668" t="str">
            <v>BROBERG, EARL &amp; LOUISE</v>
          </cell>
          <cell r="D668" t="str">
            <v>VANCOUVER</v>
          </cell>
          <cell r="E668">
            <v>38492</v>
          </cell>
          <cell r="F668">
            <v>330167.39</v>
          </cell>
          <cell r="G668">
            <v>1</v>
          </cell>
        </row>
        <row r="669">
          <cell r="A669">
            <v>39871</v>
          </cell>
          <cell r="B669" t="str">
            <v>0317206</v>
          </cell>
          <cell r="C669" t="str">
            <v>DAIRYTOWN PRODUCTS LTD</v>
          </cell>
          <cell r="D669" t="str">
            <v>VANCOUVER</v>
          </cell>
          <cell r="E669">
            <v>38477</v>
          </cell>
          <cell r="F669">
            <v>2804253.6</v>
          </cell>
          <cell r="G669">
            <v>1</v>
          </cell>
        </row>
        <row r="670">
          <cell r="A670">
            <v>39871</v>
          </cell>
          <cell r="B670" t="str">
            <v>0317255</v>
          </cell>
          <cell r="C670" t="str">
            <v>QL MANAGEMENT LIMITED</v>
          </cell>
          <cell r="D670" t="str">
            <v>VANCOUVER</v>
          </cell>
          <cell r="E670">
            <v>38499</v>
          </cell>
          <cell r="F670">
            <v>681285.88</v>
          </cell>
          <cell r="G670">
            <v>1</v>
          </cell>
        </row>
        <row r="671">
          <cell r="A671">
            <v>39871</v>
          </cell>
          <cell r="B671" t="str">
            <v>0317321</v>
          </cell>
          <cell r="C671" t="str">
            <v>NELSON, CAROL/ALBERT</v>
          </cell>
          <cell r="D671" t="str">
            <v>VANCOUVER</v>
          </cell>
          <cell r="E671">
            <v>38504</v>
          </cell>
          <cell r="F671">
            <v>800526.49</v>
          </cell>
          <cell r="G671">
            <v>1</v>
          </cell>
        </row>
        <row r="672">
          <cell r="A672">
            <v>39871</v>
          </cell>
          <cell r="B672" t="str">
            <v>0317420</v>
          </cell>
          <cell r="C672" t="str">
            <v>HIGASHI, SHAWNE/TRACEY</v>
          </cell>
          <cell r="D672" t="str">
            <v>VANCOUVER</v>
          </cell>
          <cell r="E672">
            <v>38517</v>
          </cell>
          <cell r="F672">
            <v>477849.73</v>
          </cell>
          <cell r="G672">
            <v>1</v>
          </cell>
        </row>
        <row r="673">
          <cell r="A673">
            <v>39871</v>
          </cell>
          <cell r="B673" t="str">
            <v>0317438</v>
          </cell>
          <cell r="C673" t="str">
            <v>SANSEI HOLDINGS LIMITED</v>
          </cell>
          <cell r="D673" t="str">
            <v>VANCOUVER</v>
          </cell>
          <cell r="E673">
            <v>38517</v>
          </cell>
          <cell r="F673">
            <v>563523.44999999995</v>
          </cell>
          <cell r="G673">
            <v>1</v>
          </cell>
        </row>
        <row r="674">
          <cell r="A674">
            <v>39871</v>
          </cell>
          <cell r="B674" t="str">
            <v>0317479</v>
          </cell>
          <cell r="C674" t="str">
            <v>SOMERVILLE, HAMISH</v>
          </cell>
          <cell r="D674" t="str">
            <v>VANCOUVER</v>
          </cell>
          <cell r="E674">
            <v>38509</v>
          </cell>
          <cell r="F674">
            <v>1605.96</v>
          </cell>
          <cell r="G674">
            <v>1</v>
          </cell>
        </row>
        <row r="675">
          <cell r="A675">
            <v>39871</v>
          </cell>
          <cell r="B675" t="str">
            <v>0317487</v>
          </cell>
          <cell r="C675" t="str">
            <v>SOMERVILLE, HELEN MCFARLANE</v>
          </cell>
          <cell r="D675" t="str">
            <v>VANCOUVER</v>
          </cell>
          <cell r="E675">
            <v>38509</v>
          </cell>
          <cell r="F675">
            <v>929395.3</v>
          </cell>
          <cell r="G675">
            <v>1</v>
          </cell>
        </row>
        <row r="676">
          <cell r="A676">
            <v>39871</v>
          </cell>
          <cell r="B676" t="str">
            <v>0318279</v>
          </cell>
          <cell r="C676" t="str">
            <v>GROSSMAN HOLDINGS LTD - YIELD PLUS</v>
          </cell>
          <cell r="D676" t="str">
            <v>VANCOUVER</v>
          </cell>
          <cell r="E676">
            <v>38525</v>
          </cell>
          <cell r="F676">
            <v>1866101.38</v>
          </cell>
          <cell r="G676">
            <v>1</v>
          </cell>
        </row>
        <row r="677">
          <cell r="A677">
            <v>39871</v>
          </cell>
          <cell r="B677" t="str">
            <v>0318287</v>
          </cell>
          <cell r="C677" t="str">
            <v>GROSSMAN HOLDINGS LTD - EUROPEAN EQUITY</v>
          </cell>
          <cell r="D677" t="str">
            <v>VANCOUVER</v>
          </cell>
          <cell r="E677">
            <v>38525</v>
          </cell>
          <cell r="F677">
            <v>1178484.97</v>
          </cell>
          <cell r="G677">
            <v>1</v>
          </cell>
        </row>
        <row r="678">
          <cell r="A678">
            <v>39871</v>
          </cell>
          <cell r="B678" t="str">
            <v>0318436</v>
          </cell>
          <cell r="C678" t="str">
            <v>(Z)A. SCHUSTER HOLDINGS INC (2)</v>
          </cell>
          <cell r="D678" t="str">
            <v>VANCOUVER</v>
          </cell>
          <cell r="E678">
            <v>38533</v>
          </cell>
          <cell r="F678">
            <v>0.01</v>
          </cell>
          <cell r="G678">
            <v>1</v>
          </cell>
        </row>
        <row r="679">
          <cell r="A679">
            <v>39871</v>
          </cell>
          <cell r="B679" t="str">
            <v>0318444</v>
          </cell>
          <cell r="C679" t="str">
            <v>ISAKAR HOLDING INC (2)</v>
          </cell>
          <cell r="D679" t="str">
            <v>VANCOUVER</v>
          </cell>
          <cell r="E679">
            <v>38533</v>
          </cell>
          <cell r="F679">
            <v>15663.55</v>
          </cell>
          <cell r="G679">
            <v>1</v>
          </cell>
        </row>
        <row r="680">
          <cell r="A680">
            <v>39871</v>
          </cell>
          <cell r="B680" t="str">
            <v>0318451</v>
          </cell>
          <cell r="C680" t="str">
            <v>ARICA HOLDING INC</v>
          </cell>
          <cell r="D680" t="str">
            <v>VANCOUVER</v>
          </cell>
          <cell r="E680">
            <v>38533</v>
          </cell>
          <cell r="F680">
            <v>285180.71999999997</v>
          </cell>
          <cell r="G680">
            <v>1</v>
          </cell>
        </row>
        <row r="681">
          <cell r="A681">
            <v>39871</v>
          </cell>
          <cell r="B681" t="str">
            <v>0318469</v>
          </cell>
          <cell r="C681" t="str">
            <v>REHKATSCH, DAWN</v>
          </cell>
          <cell r="D681" t="str">
            <v>VANCOUVER</v>
          </cell>
          <cell r="E681">
            <v>38533</v>
          </cell>
          <cell r="F681">
            <v>1665235.86</v>
          </cell>
          <cell r="G681">
            <v>1</v>
          </cell>
        </row>
        <row r="682">
          <cell r="A682">
            <v>39871</v>
          </cell>
          <cell r="B682" t="str">
            <v>0318642</v>
          </cell>
          <cell r="C682" t="str">
            <v>LEVIS, KAREN</v>
          </cell>
          <cell r="D682" t="str">
            <v>VANCOUVER</v>
          </cell>
          <cell r="E682">
            <v>38537</v>
          </cell>
          <cell r="F682">
            <v>579973.04</v>
          </cell>
          <cell r="G682">
            <v>1</v>
          </cell>
        </row>
        <row r="683">
          <cell r="A683">
            <v>39871</v>
          </cell>
          <cell r="B683" t="str">
            <v>0318659</v>
          </cell>
          <cell r="C683" t="str">
            <v>REHKATSCH, DAWN -YIELD PLUS</v>
          </cell>
          <cell r="D683" t="str">
            <v>VANCOUVER</v>
          </cell>
          <cell r="E683">
            <v>38533</v>
          </cell>
          <cell r="F683">
            <v>910845.48</v>
          </cell>
          <cell r="G683">
            <v>1</v>
          </cell>
        </row>
        <row r="684">
          <cell r="A684">
            <v>39871</v>
          </cell>
          <cell r="B684" t="str">
            <v>0318667</v>
          </cell>
          <cell r="C684" t="str">
            <v>GENT, GORDON</v>
          </cell>
          <cell r="D684" t="str">
            <v>VANCOUVER</v>
          </cell>
          <cell r="E684">
            <v>39111</v>
          </cell>
          <cell r="F684">
            <v>564464.81000000006</v>
          </cell>
          <cell r="G684">
            <v>1</v>
          </cell>
        </row>
        <row r="685">
          <cell r="A685">
            <v>39871</v>
          </cell>
          <cell r="B685" t="str">
            <v>0318675</v>
          </cell>
          <cell r="C685" t="str">
            <v>MCINTYRE, P.BERNARD / DIANA</v>
          </cell>
          <cell r="D685" t="str">
            <v>VANCOUVER</v>
          </cell>
          <cell r="E685">
            <v>38540</v>
          </cell>
          <cell r="F685">
            <v>227529.83</v>
          </cell>
          <cell r="G685">
            <v>1</v>
          </cell>
        </row>
        <row r="686">
          <cell r="A686">
            <v>39871</v>
          </cell>
          <cell r="B686" t="str">
            <v>0318725</v>
          </cell>
          <cell r="C686" t="str">
            <v>CHEW, MAGGIE S./TERESA L.</v>
          </cell>
          <cell r="D686" t="str">
            <v>VANCOUVER</v>
          </cell>
          <cell r="E686">
            <v>38545</v>
          </cell>
          <cell r="F686">
            <v>1131592.54</v>
          </cell>
          <cell r="G686">
            <v>1</v>
          </cell>
        </row>
        <row r="687">
          <cell r="A687">
            <v>39871</v>
          </cell>
          <cell r="B687" t="str">
            <v>0318741</v>
          </cell>
          <cell r="C687" t="str">
            <v>9153-7563 QUEBEC INC.</v>
          </cell>
          <cell r="D687" t="str">
            <v>VANCOUVER</v>
          </cell>
          <cell r="E687">
            <v>38545</v>
          </cell>
          <cell r="F687">
            <v>1928797.44</v>
          </cell>
          <cell r="G687">
            <v>1</v>
          </cell>
        </row>
        <row r="688">
          <cell r="A688">
            <v>39871</v>
          </cell>
          <cell r="B688" t="str">
            <v>0318758</v>
          </cell>
          <cell r="C688" t="str">
            <v>CAISSE DE SECURITE DES ARTISTES</v>
          </cell>
          <cell r="D688" t="str">
            <v>VANCOUVER</v>
          </cell>
          <cell r="E688">
            <v>38545</v>
          </cell>
          <cell r="F688">
            <v>1031455.6</v>
          </cell>
          <cell r="G688">
            <v>1</v>
          </cell>
        </row>
        <row r="689">
          <cell r="A689">
            <v>39871</v>
          </cell>
          <cell r="B689" t="str">
            <v>0318766</v>
          </cell>
          <cell r="C689" t="str">
            <v>RIDDELL, LAUREN - SP RRSP</v>
          </cell>
          <cell r="D689" t="str">
            <v>VANCOUVER</v>
          </cell>
          <cell r="E689">
            <v>38544</v>
          </cell>
          <cell r="F689">
            <v>407566.59</v>
          </cell>
          <cell r="G689">
            <v>1</v>
          </cell>
        </row>
        <row r="690">
          <cell r="A690">
            <v>39871</v>
          </cell>
          <cell r="B690" t="str">
            <v>0318774</v>
          </cell>
          <cell r="C690" t="str">
            <v>RIDDELL, ROBERT</v>
          </cell>
          <cell r="D690" t="str">
            <v>VANCOUVER</v>
          </cell>
          <cell r="E690">
            <v>38553</v>
          </cell>
          <cell r="F690">
            <v>13698.66</v>
          </cell>
          <cell r="G690">
            <v>1</v>
          </cell>
        </row>
        <row r="691">
          <cell r="A691">
            <v>39871</v>
          </cell>
          <cell r="B691" t="str">
            <v>0318857</v>
          </cell>
          <cell r="C691" t="str">
            <v>MCINTYRE, P.BERNARD -RRSP</v>
          </cell>
          <cell r="D691" t="str">
            <v>VANCOUVER</v>
          </cell>
          <cell r="E691">
            <v>38558</v>
          </cell>
          <cell r="F691">
            <v>320993.82</v>
          </cell>
          <cell r="G691">
            <v>1</v>
          </cell>
        </row>
        <row r="692">
          <cell r="A692">
            <v>39871</v>
          </cell>
          <cell r="B692" t="str">
            <v>0318865</v>
          </cell>
          <cell r="C692" t="str">
            <v>PITMAN, RUTH - RRIF</v>
          </cell>
          <cell r="D692" t="str">
            <v>VANCOUVER</v>
          </cell>
          <cell r="E692">
            <v>38551</v>
          </cell>
          <cell r="F692">
            <v>453902.06</v>
          </cell>
          <cell r="G692">
            <v>1</v>
          </cell>
        </row>
        <row r="693">
          <cell r="A693">
            <v>39871</v>
          </cell>
          <cell r="B693" t="str">
            <v>0318873</v>
          </cell>
          <cell r="C693" t="str">
            <v>EMOND, RAYNALD</v>
          </cell>
          <cell r="D693" t="str">
            <v>VANCOUVER</v>
          </cell>
          <cell r="E693">
            <v>38552</v>
          </cell>
          <cell r="F693">
            <v>320542.26</v>
          </cell>
          <cell r="G693">
            <v>1</v>
          </cell>
        </row>
        <row r="694">
          <cell r="A694">
            <v>39871</v>
          </cell>
          <cell r="B694" t="str">
            <v>0318881</v>
          </cell>
          <cell r="C694" t="str">
            <v>VANIER, MICHEL</v>
          </cell>
          <cell r="D694" t="str">
            <v>VANCOUVER</v>
          </cell>
          <cell r="E694">
            <v>38562</v>
          </cell>
          <cell r="F694">
            <v>1774167.65</v>
          </cell>
          <cell r="G694">
            <v>1</v>
          </cell>
        </row>
        <row r="695">
          <cell r="A695">
            <v>39871</v>
          </cell>
          <cell r="B695" t="str">
            <v>0318899</v>
          </cell>
          <cell r="C695" t="str">
            <v>SO, EVA/CHOW, WING SON</v>
          </cell>
          <cell r="D695" t="str">
            <v>VANCOUVER</v>
          </cell>
          <cell r="E695">
            <v>38562</v>
          </cell>
          <cell r="F695">
            <v>742151.84</v>
          </cell>
          <cell r="G695">
            <v>1</v>
          </cell>
        </row>
        <row r="696">
          <cell r="A696">
            <v>39871</v>
          </cell>
          <cell r="B696" t="str">
            <v>0318907</v>
          </cell>
          <cell r="C696" t="str">
            <v>CHANG, YU MEI</v>
          </cell>
          <cell r="D696" t="str">
            <v>VANCOUVER</v>
          </cell>
          <cell r="E696">
            <v>38562</v>
          </cell>
          <cell r="F696">
            <v>-74.430000000000007</v>
          </cell>
          <cell r="G696">
            <v>1</v>
          </cell>
        </row>
        <row r="697">
          <cell r="A697">
            <v>39871</v>
          </cell>
          <cell r="B697" t="str">
            <v>0318915</v>
          </cell>
          <cell r="C697" t="str">
            <v>OPPORTUNITY LOAN GUARANTEE FUND I LLC</v>
          </cell>
          <cell r="D697" t="str">
            <v>NEW YORK</v>
          </cell>
          <cell r="E697">
            <v>38548</v>
          </cell>
          <cell r="F697">
            <v>9489961.6899999995</v>
          </cell>
          <cell r="G697">
            <v>1</v>
          </cell>
        </row>
        <row r="698">
          <cell r="A698">
            <v>39871</v>
          </cell>
          <cell r="B698" t="str">
            <v>0318964</v>
          </cell>
          <cell r="C698" t="str">
            <v>AGRINATIONAL INSURANCE COMPANY</v>
          </cell>
          <cell r="D698" t="str">
            <v>NEW YORK</v>
          </cell>
          <cell r="E698">
            <v>38568</v>
          </cell>
          <cell r="F698">
            <v>117888189.27</v>
          </cell>
          <cell r="G698">
            <v>1</v>
          </cell>
        </row>
        <row r="699">
          <cell r="A699">
            <v>39871</v>
          </cell>
          <cell r="B699" t="str">
            <v>0318972</v>
          </cell>
          <cell r="C699" t="str">
            <v>CHOW, WING SON/SO, EVA</v>
          </cell>
          <cell r="D699" t="str">
            <v>VANCOUVER</v>
          </cell>
          <cell r="E699">
            <v>38566</v>
          </cell>
          <cell r="F699">
            <v>577743.27</v>
          </cell>
          <cell r="G699">
            <v>1</v>
          </cell>
        </row>
        <row r="700">
          <cell r="A700">
            <v>39871</v>
          </cell>
          <cell r="B700" t="str">
            <v>0318980</v>
          </cell>
          <cell r="C700" t="str">
            <v>CHAN, SHING FAI AND/OR TSE, KA YIM</v>
          </cell>
          <cell r="D700" t="str">
            <v>VANCOUVER</v>
          </cell>
          <cell r="E700">
            <v>38567</v>
          </cell>
          <cell r="F700">
            <v>858838.44</v>
          </cell>
          <cell r="G700">
            <v>1</v>
          </cell>
        </row>
        <row r="701">
          <cell r="A701">
            <v>39871</v>
          </cell>
          <cell r="B701" t="str">
            <v>0318998</v>
          </cell>
          <cell r="C701" t="str">
            <v>3053024 CANADA INC</v>
          </cell>
          <cell r="D701" t="str">
            <v>VANCOUVER</v>
          </cell>
          <cell r="E701">
            <v>38552</v>
          </cell>
          <cell r="F701">
            <v>691084.98</v>
          </cell>
          <cell r="G701">
            <v>1</v>
          </cell>
        </row>
        <row r="702">
          <cell r="A702">
            <v>39871</v>
          </cell>
          <cell r="B702" t="str">
            <v>0319004</v>
          </cell>
          <cell r="C702" t="str">
            <v>FORTIN, ROSE ALINE</v>
          </cell>
          <cell r="D702" t="str">
            <v>VANCOUVER</v>
          </cell>
          <cell r="E702">
            <v>38567</v>
          </cell>
          <cell r="F702">
            <v>96499.76</v>
          </cell>
          <cell r="G702">
            <v>1</v>
          </cell>
        </row>
        <row r="703">
          <cell r="A703">
            <v>39871</v>
          </cell>
          <cell r="B703" t="str">
            <v>0319046</v>
          </cell>
          <cell r="C703" t="str">
            <v>SENCHA INVESTMENTS LTD</v>
          </cell>
          <cell r="D703" t="str">
            <v>VANCOUVER</v>
          </cell>
          <cell r="E703">
            <v>38568</v>
          </cell>
          <cell r="F703">
            <v>1917095.06</v>
          </cell>
          <cell r="G703">
            <v>1</v>
          </cell>
        </row>
        <row r="704">
          <cell r="A704">
            <v>39871</v>
          </cell>
          <cell r="B704" t="str">
            <v>0319053</v>
          </cell>
          <cell r="C704" t="str">
            <v>TELEEN MANAGEMENT INC</v>
          </cell>
          <cell r="D704" t="str">
            <v>VANCOUVER</v>
          </cell>
          <cell r="E704">
            <v>2</v>
          </cell>
          <cell r="F704">
            <v>2269454.94</v>
          </cell>
          <cell r="G704">
            <v>1</v>
          </cell>
        </row>
        <row r="705">
          <cell r="A705">
            <v>39871</v>
          </cell>
          <cell r="B705" t="str">
            <v>0319061</v>
          </cell>
          <cell r="C705" t="str">
            <v>VICTORIA CONSERVATORY OF MUSIC - ED FUND</v>
          </cell>
          <cell r="D705" t="str">
            <v>VANCOUVER</v>
          </cell>
          <cell r="E705">
            <v>35641</v>
          </cell>
          <cell r="F705">
            <v>75670.240000000005</v>
          </cell>
          <cell r="G705">
            <v>1</v>
          </cell>
        </row>
        <row r="706">
          <cell r="A706">
            <v>39871</v>
          </cell>
          <cell r="B706" t="str">
            <v>0319079</v>
          </cell>
          <cell r="C706" t="str">
            <v>VICTORIA CONSERVATORY OF MUSIC - TR FUND</v>
          </cell>
          <cell r="D706" t="str">
            <v>VANCOUVER</v>
          </cell>
          <cell r="E706">
            <v>36214</v>
          </cell>
          <cell r="F706">
            <v>484898.72</v>
          </cell>
          <cell r="G706">
            <v>1</v>
          </cell>
        </row>
        <row r="707">
          <cell r="A707">
            <v>39871</v>
          </cell>
          <cell r="B707" t="str">
            <v>0319178</v>
          </cell>
          <cell r="C707" t="str">
            <v>CHEUNG, K./S.Y./MAGGIE</v>
          </cell>
          <cell r="D707" t="str">
            <v>VANCOUVER</v>
          </cell>
          <cell r="E707">
            <v>38573</v>
          </cell>
          <cell r="F707">
            <v>712687.66</v>
          </cell>
          <cell r="G707">
            <v>1</v>
          </cell>
        </row>
        <row r="708">
          <cell r="A708">
            <v>39871</v>
          </cell>
          <cell r="B708" t="str">
            <v>0319210</v>
          </cell>
          <cell r="C708" t="str">
            <v>240556 INVESTMENTS LTD</v>
          </cell>
          <cell r="D708" t="str">
            <v>VANCOUVER</v>
          </cell>
          <cell r="E708">
            <v>38574</v>
          </cell>
          <cell r="F708">
            <v>1874330.81</v>
          </cell>
          <cell r="G708">
            <v>1</v>
          </cell>
        </row>
        <row r="709">
          <cell r="A709">
            <v>39871</v>
          </cell>
          <cell r="B709" t="str">
            <v>0319236</v>
          </cell>
          <cell r="C709" t="str">
            <v>HANUSAIK, NANCY - RRSP</v>
          </cell>
          <cell r="D709" t="str">
            <v>VANCOUVER</v>
          </cell>
          <cell r="E709">
            <v>38574</v>
          </cell>
          <cell r="F709">
            <v>22817.43</v>
          </cell>
          <cell r="G709">
            <v>1</v>
          </cell>
        </row>
        <row r="710">
          <cell r="A710">
            <v>39871</v>
          </cell>
          <cell r="B710" t="str">
            <v>0319244</v>
          </cell>
          <cell r="C710" t="str">
            <v>HANUSAIK, NANCY - SP RSP</v>
          </cell>
          <cell r="D710" t="str">
            <v>VANCOUVER</v>
          </cell>
          <cell r="E710">
            <v>38574</v>
          </cell>
          <cell r="F710">
            <v>65907.92</v>
          </cell>
          <cell r="G710">
            <v>1</v>
          </cell>
        </row>
        <row r="711">
          <cell r="A711">
            <v>39871</v>
          </cell>
          <cell r="B711" t="str">
            <v>0319251</v>
          </cell>
          <cell r="C711" t="str">
            <v>RUBIN, DR GORDON - RSP</v>
          </cell>
          <cell r="D711" t="str">
            <v>VANCOUVER</v>
          </cell>
          <cell r="E711">
            <v>38574</v>
          </cell>
          <cell r="F711">
            <v>233904.58</v>
          </cell>
          <cell r="G711">
            <v>1</v>
          </cell>
        </row>
        <row r="712">
          <cell r="A712">
            <v>39871</v>
          </cell>
          <cell r="B712" t="str">
            <v>0319269</v>
          </cell>
          <cell r="C712" t="str">
            <v>RUBIN, DR GORDON</v>
          </cell>
          <cell r="D712" t="str">
            <v>VANCOUVER</v>
          </cell>
          <cell r="E712">
            <v>38574</v>
          </cell>
          <cell r="F712">
            <v>37006.269999999997</v>
          </cell>
          <cell r="G712">
            <v>1</v>
          </cell>
        </row>
        <row r="713">
          <cell r="A713">
            <v>39871</v>
          </cell>
          <cell r="B713" t="str">
            <v>0319285</v>
          </cell>
          <cell r="C713" t="str">
            <v>STATE STREET DEPOSITORY OF THE MARKS &amp; SPENCER WORLDWIDE MANAGED</v>
          </cell>
          <cell r="D713" t="str">
            <v>UNITED KINGDOM</v>
          </cell>
          <cell r="E713">
            <v>38579</v>
          </cell>
          <cell r="F713">
            <v>135732594.53</v>
          </cell>
          <cell r="G713">
            <v>1</v>
          </cell>
        </row>
        <row r="714">
          <cell r="A714">
            <v>39871</v>
          </cell>
          <cell r="B714" t="str">
            <v>0319293</v>
          </cell>
          <cell r="C714" t="str">
            <v>STATE STREET DEPOSITORY OF THE MARKS &amp; SPENCER UK SELECTION</v>
          </cell>
          <cell r="D714" t="str">
            <v>UNITED KINGDOM</v>
          </cell>
          <cell r="E714">
            <v>38579</v>
          </cell>
          <cell r="F714">
            <v>25417206.949999999</v>
          </cell>
          <cell r="G714">
            <v>1</v>
          </cell>
        </row>
        <row r="715">
          <cell r="A715">
            <v>39871</v>
          </cell>
          <cell r="B715" t="str">
            <v>0319301</v>
          </cell>
          <cell r="C715" t="str">
            <v>STATE STREET DEPOSITORY OF THE MARKS &amp; SPENCER UK 100 COMPANIES</v>
          </cell>
          <cell r="D715" t="str">
            <v>UNITED KINGDOM</v>
          </cell>
          <cell r="E715">
            <v>38579</v>
          </cell>
          <cell r="F715">
            <v>280186786.74000001</v>
          </cell>
          <cell r="G715">
            <v>1</v>
          </cell>
        </row>
        <row r="716">
          <cell r="A716">
            <v>39871</v>
          </cell>
          <cell r="B716" t="str">
            <v>0319335</v>
          </cell>
          <cell r="C716" t="str">
            <v>2078445 ONTARIO INC</v>
          </cell>
          <cell r="D716" t="str">
            <v>VANCOUVER</v>
          </cell>
          <cell r="E716">
            <v>38586</v>
          </cell>
          <cell r="F716">
            <v>4550074.49</v>
          </cell>
          <cell r="G716">
            <v>1</v>
          </cell>
        </row>
        <row r="717">
          <cell r="A717">
            <v>39871</v>
          </cell>
          <cell r="B717" t="str">
            <v>0319343</v>
          </cell>
          <cell r="C717" t="str">
            <v>2078446 ONTARIO LTD</v>
          </cell>
          <cell r="D717" t="str">
            <v>VANCOUVER</v>
          </cell>
          <cell r="E717">
            <v>38576</v>
          </cell>
          <cell r="F717">
            <v>116990.19</v>
          </cell>
          <cell r="G717">
            <v>1</v>
          </cell>
        </row>
        <row r="718">
          <cell r="A718">
            <v>39871</v>
          </cell>
          <cell r="B718" t="str">
            <v>0319376</v>
          </cell>
          <cell r="C718" t="str">
            <v>TSAO LO, SUSAN SU-CHING</v>
          </cell>
          <cell r="D718" t="str">
            <v>VANCOUVER</v>
          </cell>
          <cell r="E718">
            <v>38581</v>
          </cell>
          <cell r="F718">
            <v>543781.84</v>
          </cell>
          <cell r="G718">
            <v>1</v>
          </cell>
        </row>
        <row r="719">
          <cell r="A719">
            <v>39871</v>
          </cell>
          <cell r="B719" t="str">
            <v>0319384</v>
          </cell>
          <cell r="C719" t="str">
            <v>LO, WEN CHANG - US</v>
          </cell>
          <cell r="D719" t="str">
            <v>VANCOUVER</v>
          </cell>
          <cell r="E719">
            <v>38572</v>
          </cell>
          <cell r="F719">
            <v>98803.94</v>
          </cell>
          <cell r="G719">
            <v>1</v>
          </cell>
        </row>
        <row r="720">
          <cell r="A720">
            <v>39871</v>
          </cell>
          <cell r="B720" t="str">
            <v>0319400</v>
          </cell>
          <cell r="C720" t="str">
            <v>LEE, LORETTA/SAI PING</v>
          </cell>
          <cell r="D720" t="str">
            <v>VANCOUVER</v>
          </cell>
          <cell r="E720">
            <v>2</v>
          </cell>
          <cell r="F720">
            <v>337872.33</v>
          </cell>
          <cell r="G720">
            <v>1</v>
          </cell>
        </row>
        <row r="721">
          <cell r="A721">
            <v>39871</v>
          </cell>
          <cell r="B721" t="str">
            <v>0319483</v>
          </cell>
          <cell r="C721" t="str">
            <v>ELDC INVESTMENTS INC.</v>
          </cell>
          <cell r="D721" t="str">
            <v>VANCOUVER</v>
          </cell>
          <cell r="E721">
            <v>38587</v>
          </cell>
          <cell r="F721">
            <v>290574.93</v>
          </cell>
          <cell r="G721">
            <v>1</v>
          </cell>
        </row>
        <row r="722">
          <cell r="A722">
            <v>39871</v>
          </cell>
          <cell r="B722" t="str">
            <v>0319491</v>
          </cell>
          <cell r="C722" t="str">
            <v>ADAMS, DAVID O. - RRSP</v>
          </cell>
          <cell r="D722" t="str">
            <v>VANCOUVER</v>
          </cell>
          <cell r="E722">
            <v>38587</v>
          </cell>
          <cell r="F722">
            <v>314232.57</v>
          </cell>
          <cell r="G722">
            <v>1</v>
          </cell>
        </row>
        <row r="723">
          <cell r="A723">
            <v>39871</v>
          </cell>
          <cell r="B723" t="str">
            <v>0319509</v>
          </cell>
          <cell r="C723" t="str">
            <v>DAVID O. ADAMS PROFESSIONAL CORP.</v>
          </cell>
          <cell r="D723" t="str">
            <v>VANCOUVER</v>
          </cell>
          <cell r="E723">
            <v>38587</v>
          </cell>
          <cell r="F723">
            <v>303553.74</v>
          </cell>
          <cell r="G723">
            <v>1</v>
          </cell>
        </row>
        <row r="724">
          <cell r="A724">
            <v>39871</v>
          </cell>
          <cell r="B724" t="str">
            <v>0319517</v>
          </cell>
          <cell r="C724" t="str">
            <v>ADAMS, JANET LYNN. - RRSP</v>
          </cell>
          <cell r="D724" t="str">
            <v>VANCOUVER</v>
          </cell>
          <cell r="E724">
            <v>38587</v>
          </cell>
          <cell r="F724">
            <v>281573.36</v>
          </cell>
          <cell r="G724">
            <v>1</v>
          </cell>
        </row>
        <row r="725">
          <cell r="A725">
            <v>39871</v>
          </cell>
          <cell r="B725" t="str">
            <v>0319558</v>
          </cell>
          <cell r="C725" t="str">
            <v>MCDONALD, KERI JEAN</v>
          </cell>
          <cell r="D725" t="str">
            <v>VANCOUVER</v>
          </cell>
          <cell r="E725">
            <v>38589</v>
          </cell>
          <cell r="F725">
            <v>303564.61</v>
          </cell>
          <cell r="G725">
            <v>1</v>
          </cell>
        </row>
        <row r="726">
          <cell r="A726">
            <v>39871</v>
          </cell>
          <cell r="B726" t="str">
            <v>0319616</v>
          </cell>
          <cell r="C726" t="str">
            <v>HSBC INTERNATIONAL STAFF RETIREMENT BENEFITS SCHEME (HKTJ 047 120860 001)</v>
          </cell>
          <cell r="D726" t="str">
            <v>UNITED KINGDOM</v>
          </cell>
          <cell r="E726">
            <v>39112</v>
          </cell>
          <cell r="F726">
            <v>586092199.20000005</v>
          </cell>
          <cell r="G726">
            <v>1</v>
          </cell>
        </row>
        <row r="727">
          <cell r="A727">
            <v>39871</v>
          </cell>
          <cell r="B727" t="str">
            <v>0319657</v>
          </cell>
          <cell r="C727" t="str">
            <v>SZETO, CECILIA HO - JOINT PARTNER TRUST</v>
          </cell>
          <cell r="D727" t="str">
            <v>VANCOUVER</v>
          </cell>
          <cell r="E727">
            <v>38593</v>
          </cell>
          <cell r="F727">
            <v>1363314.75</v>
          </cell>
          <cell r="G727">
            <v>1</v>
          </cell>
        </row>
        <row r="728">
          <cell r="A728">
            <v>39871</v>
          </cell>
          <cell r="B728" t="str">
            <v>0319665</v>
          </cell>
          <cell r="C728" t="str">
            <v>SZETO, PETER - JOINT PARTNER TRUST</v>
          </cell>
          <cell r="D728" t="str">
            <v>VANCOUVER</v>
          </cell>
          <cell r="E728">
            <v>38593</v>
          </cell>
          <cell r="F728">
            <v>2647163.4300000002</v>
          </cell>
          <cell r="G728">
            <v>1</v>
          </cell>
        </row>
        <row r="729">
          <cell r="A729">
            <v>39871</v>
          </cell>
          <cell r="B729" t="str">
            <v>0319715</v>
          </cell>
          <cell r="C729" t="str">
            <v>HSBC INTERNATIONAL STAFF RETIREMENT BENEFITS SCHEME</v>
          </cell>
          <cell r="D729" t="str">
            <v>UNITED KINGDOM</v>
          </cell>
          <cell r="E729">
            <v>39112</v>
          </cell>
          <cell r="F729">
            <v>84716692.819999993</v>
          </cell>
          <cell r="G729">
            <v>1</v>
          </cell>
        </row>
        <row r="730">
          <cell r="A730">
            <v>39871</v>
          </cell>
          <cell r="B730" t="str">
            <v>0319780</v>
          </cell>
          <cell r="C730" t="str">
            <v>PENINSULA HOLDINGS INC.</v>
          </cell>
          <cell r="D730" t="str">
            <v>VANCOUVER</v>
          </cell>
          <cell r="E730">
            <v>38601</v>
          </cell>
          <cell r="F730">
            <v>167586.94</v>
          </cell>
          <cell r="G730">
            <v>1</v>
          </cell>
        </row>
        <row r="731">
          <cell r="A731">
            <v>39871</v>
          </cell>
          <cell r="B731" t="str">
            <v>0319798</v>
          </cell>
          <cell r="C731" t="str">
            <v>CHIU, MEI-YUK</v>
          </cell>
          <cell r="D731" t="str">
            <v>VANCOUVER</v>
          </cell>
          <cell r="E731">
            <v>38602</v>
          </cell>
          <cell r="F731">
            <v>744653.74</v>
          </cell>
          <cell r="G731">
            <v>1</v>
          </cell>
        </row>
        <row r="732">
          <cell r="A732">
            <v>39871</v>
          </cell>
          <cell r="B732" t="str">
            <v>0319996</v>
          </cell>
          <cell r="C732" t="str">
            <v>STEFOV, ANTON - RCA TRUST</v>
          </cell>
          <cell r="D732" t="str">
            <v>VANCOUVER</v>
          </cell>
          <cell r="E732">
            <v>38611</v>
          </cell>
          <cell r="F732">
            <v>491598.31</v>
          </cell>
          <cell r="G732">
            <v>1</v>
          </cell>
        </row>
        <row r="733">
          <cell r="A733">
            <v>39871</v>
          </cell>
          <cell r="B733" t="str">
            <v>0320002</v>
          </cell>
          <cell r="C733" t="str">
            <v>GOUTOROV, GUERMAN - RCA TRUST</v>
          </cell>
          <cell r="D733" t="str">
            <v>VANCOUVER</v>
          </cell>
          <cell r="E733">
            <v>38614</v>
          </cell>
          <cell r="F733">
            <v>619180.94999999995</v>
          </cell>
          <cell r="G733">
            <v>1</v>
          </cell>
        </row>
        <row r="734">
          <cell r="A734">
            <v>39871</v>
          </cell>
          <cell r="B734" t="str">
            <v>0320010</v>
          </cell>
          <cell r="C734" t="str">
            <v>JORGENSON, WAYNE</v>
          </cell>
          <cell r="D734" t="str">
            <v>VANCOUVER</v>
          </cell>
          <cell r="E734">
            <v>38611</v>
          </cell>
          <cell r="F734">
            <v>344538.02</v>
          </cell>
          <cell r="G734">
            <v>1</v>
          </cell>
        </row>
        <row r="735">
          <cell r="A735">
            <v>39871</v>
          </cell>
          <cell r="B735" t="str">
            <v>0320044</v>
          </cell>
          <cell r="C735" t="str">
            <v>HSBC LIFE STERLING RESERVE BOND FUND</v>
          </cell>
          <cell r="D735" t="str">
            <v>UNITED KINGDOM</v>
          </cell>
          <cell r="E735">
            <v>39601</v>
          </cell>
          <cell r="F735">
            <v>567843336.22000003</v>
          </cell>
          <cell r="G735">
            <v>1</v>
          </cell>
        </row>
        <row r="736">
          <cell r="A736">
            <v>39871</v>
          </cell>
          <cell r="B736" t="str">
            <v>0320069</v>
          </cell>
          <cell r="C736" t="str">
            <v>HEAVY LOAD HOLDING</v>
          </cell>
          <cell r="D736" t="str">
            <v>VANCOUVER</v>
          </cell>
          <cell r="E736">
            <v>38617</v>
          </cell>
          <cell r="F736">
            <v>81839.47</v>
          </cell>
          <cell r="G736">
            <v>1</v>
          </cell>
        </row>
        <row r="737">
          <cell r="A737">
            <v>39871</v>
          </cell>
          <cell r="B737" t="str">
            <v>0320093</v>
          </cell>
          <cell r="C737" t="str">
            <v>LEE, EDMUND</v>
          </cell>
          <cell r="D737" t="str">
            <v>VANCOUVER</v>
          </cell>
          <cell r="E737">
            <v>38621</v>
          </cell>
          <cell r="F737">
            <v>13770.44</v>
          </cell>
          <cell r="G737">
            <v>1</v>
          </cell>
        </row>
        <row r="738">
          <cell r="A738">
            <v>39871</v>
          </cell>
          <cell r="B738" t="str">
            <v>0320119</v>
          </cell>
          <cell r="C738" t="str">
            <v>KWANTLEN UNIVERSITY COLLEGE</v>
          </cell>
          <cell r="D738" t="str">
            <v>VANCOUVER</v>
          </cell>
          <cell r="E738">
            <v>38622</v>
          </cell>
          <cell r="F738">
            <v>19126473.440000001</v>
          </cell>
          <cell r="G738">
            <v>1</v>
          </cell>
        </row>
        <row r="739">
          <cell r="A739">
            <v>39871</v>
          </cell>
          <cell r="B739" t="str">
            <v>0320218</v>
          </cell>
          <cell r="C739" t="str">
            <v>DUBROFSKY, TAMI - US</v>
          </cell>
          <cell r="D739" t="str">
            <v>VANCOUVER</v>
          </cell>
          <cell r="E739">
            <v>38628</v>
          </cell>
          <cell r="F739">
            <v>1509316.96</v>
          </cell>
          <cell r="G739">
            <v>1</v>
          </cell>
        </row>
        <row r="740">
          <cell r="A740">
            <v>39871</v>
          </cell>
          <cell r="B740" t="str">
            <v>0320275</v>
          </cell>
          <cell r="C740" t="str">
            <v>UNION WEALTH LIMITED - US</v>
          </cell>
          <cell r="D740" t="str">
            <v>VANCOUVER</v>
          </cell>
          <cell r="E740">
            <v>38631</v>
          </cell>
          <cell r="F740">
            <v>936639.38</v>
          </cell>
          <cell r="G740">
            <v>1</v>
          </cell>
        </row>
        <row r="741">
          <cell r="A741">
            <v>39871</v>
          </cell>
          <cell r="B741" t="str">
            <v>0320283</v>
          </cell>
          <cell r="C741" t="str">
            <v>GIBSON, DALE/JUNE</v>
          </cell>
          <cell r="D741" t="str">
            <v>VANCOUVER</v>
          </cell>
          <cell r="E741">
            <v>38631</v>
          </cell>
          <cell r="F741">
            <v>759504.56</v>
          </cell>
          <cell r="G741">
            <v>1</v>
          </cell>
        </row>
        <row r="742">
          <cell r="A742">
            <v>39871</v>
          </cell>
          <cell r="B742" t="str">
            <v>0320333</v>
          </cell>
          <cell r="C742" t="str">
            <v>EDGE FOUNDATION</v>
          </cell>
          <cell r="D742" t="str">
            <v>UNITED KINGDOM</v>
          </cell>
          <cell r="E742">
            <v>39112</v>
          </cell>
          <cell r="F742">
            <v>21433723.969999999</v>
          </cell>
          <cell r="G742">
            <v>1</v>
          </cell>
        </row>
        <row r="743">
          <cell r="A743">
            <v>39871</v>
          </cell>
          <cell r="B743" t="str">
            <v>0320374</v>
          </cell>
          <cell r="C743" t="str">
            <v>MAGEE, VALERIE</v>
          </cell>
          <cell r="D743" t="str">
            <v>VANCOUVER</v>
          </cell>
          <cell r="E743">
            <v>38636</v>
          </cell>
          <cell r="F743">
            <v>1057427.6399999999</v>
          </cell>
          <cell r="G743">
            <v>1</v>
          </cell>
        </row>
        <row r="744">
          <cell r="A744">
            <v>39871</v>
          </cell>
          <cell r="B744" t="str">
            <v>0320424</v>
          </cell>
          <cell r="C744" t="str">
            <v>W J PARRY PENSION SCHEME (DB)</v>
          </cell>
          <cell r="D744" t="str">
            <v>UNITED KINGDOM</v>
          </cell>
          <cell r="E744">
            <v>39112</v>
          </cell>
          <cell r="F744">
            <v>5367889.25</v>
          </cell>
          <cell r="G744">
            <v>1</v>
          </cell>
        </row>
        <row r="745">
          <cell r="A745">
            <v>39871</v>
          </cell>
          <cell r="B745" t="str">
            <v>0320440</v>
          </cell>
          <cell r="C745" t="str">
            <v>(Z)1664339 ONTARIO LIMITED</v>
          </cell>
          <cell r="D745" t="str">
            <v>VANCOUVER</v>
          </cell>
          <cell r="E745">
            <v>38642</v>
          </cell>
          <cell r="F745">
            <v>-17.940000000000001</v>
          </cell>
          <cell r="G745">
            <v>1</v>
          </cell>
        </row>
        <row r="746">
          <cell r="A746">
            <v>39871</v>
          </cell>
          <cell r="B746" t="str">
            <v>0320457</v>
          </cell>
          <cell r="C746" t="str">
            <v>9151-3416 QUEBEC INC</v>
          </cell>
          <cell r="D746" t="str">
            <v>VANCOUVER</v>
          </cell>
          <cell r="E746">
            <v>38644</v>
          </cell>
          <cell r="F746">
            <v>1227568.49</v>
          </cell>
          <cell r="G746">
            <v>1</v>
          </cell>
        </row>
        <row r="747">
          <cell r="A747">
            <v>39871</v>
          </cell>
          <cell r="B747" t="str">
            <v>0320465</v>
          </cell>
          <cell r="C747" t="str">
            <v>9151-3457 QUEBEC INC</v>
          </cell>
          <cell r="D747" t="str">
            <v>VANCOUVER</v>
          </cell>
          <cell r="E747">
            <v>38644</v>
          </cell>
          <cell r="F747">
            <v>1216357.2</v>
          </cell>
          <cell r="G747">
            <v>1</v>
          </cell>
        </row>
        <row r="748">
          <cell r="A748">
            <v>39871</v>
          </cell>
          <cell r="B748" t="str">
            <v>0320481</v>
          </cell>
          <cell r="C748" t="str">
            <v>BEAUPRE, JEAN-YVES - REER</v>
          </cell>
          <cell r="D748" t="str">
            <v>VANCOUVER</v>
          </cell>
          <cell r="E748">
            <v>38657</v>
          </cell>
          <cell r="F748">
            <v>268070.46999999997</v>
          </cell>
          <cell r="G748">
            <v>1</v>
          </cell>
        </row>
        <row r="749">
          <cell r="A749">
            <v>39871</v>
          </cell>
          <cell r="B749" t="str">
            <v>0320499</v>
          </cell>
          <cell r="C749" t="str">
            <v>BEAUPRE, RENE - REER</v>
          </cell>
          <cell r="D749" t="str">
            <v>VANCOUVER</v>
          </cell>
          <cell r="E749">
            <v>2</v>
          </cell>
          <cell r="F749">
            <v>275162.45</v>
          </cell>
          <cell r="G749">
            <v>1</v>
          </cell>
        </row>
        <row r="750">
          <cell r="A750">
            <v>39871</v>
          </cell>
          <cell r="B750" t="str">
            <v>0320507</v>
          </cell>
          <cell r="C750" t="str">
            <v>BEAUPRE, LOUISE - REER</v>
          </cell>
          <cell r="D750" t="str">
            <v>VANCOUVER</v>
          </cell>
          <cell r="E750">
            <v>38657</v>
          </cell>
          <cell r="F750">
            <v>278697.87</v>
          </cell>
          <cell r="G750">
            <v>1</v>
          </cell>
        </row>
        <row r="751">
          <cell r="A751">
            <v>39871</v>
          </cell>
          <cell r="B751" t="str">
            <v>0320515</v>
          </cell>
          <cell r="C751" t="str">
            <v>PETRUS DEVELOPMENT CORP</v>
          </cell>
          <cell r="D751" t="str">
            <v>VANCOUVER</v>
          </cell>
          <cell r="E751">
            <v>38645</v>
          </cell>
          <cell r="F751">
            <v>47945.43</v>
          </cell>
          <cell r="G751">
            <v>1</v>
          </cell>
        </row>
        <row r="752">
          <cell r="A752">
            <v>39871</v>
          </cell>
          <cell r="B752" t="str">
            <v>0320523</v>
          </cell>
          <cell r="C752" t="str">
            <v>RIDDELL, ROBERT - RSP</v>
          </cell>
          <cell r="D752" t="str">
            <v>VANCOUVER</v>
          </cell>
          <cell r="E752">
            <v>38645</v>
          </cell>
          <cell r="F752">
            <v>211184.09</v>
          </cell>
          <cell r="G752">
            <v>1</v>
          </cell>
        </row>
        <row r="753">
          <cell r="A753">
            <v>39871</v>
          </cell>
          <cell r="B753" t="str">
            <v>0320556</v>
          </cell>
          <cell r="C753" t="str">
            <v>(Z)THE CAL EQUITIES LIMITED PARTNERSHIP</v>
          </cell>
          <cell r="D753" t="str">
            <v>VANCOUVER</v>
          </cell>
          <cell r="E753">
            <v>38650</v>
          </cell>
          <cell r="F753">
            <v>7872.02</v>
          </cell>
          <cell r="G753">
            <v>1</v>
          </cell>
        </row>
        <row r="754">
          <cell r="A754">
            <v>39871</v>
          </cell>
          <cell r="B754" t="str">
            <v>0320580</v>
          </cell>
          <cell r="C754" t="str">
            <v>THE CITY OF RED DEER</v>
          </cell>
          <cell r="D754" t="str">
            <v>VANCOUVER</v>
          </cell>
          <cell r="E754">
            <v>38653</v>
          </cell>
          <cell r="F754">
            <v>9029642.4199999999</v>
          </cell>
          <cell r="G754">
            <v>1</v>
          </cell>
        </row>
        <row r="755">
          <cell r="A755">
            <v>39871</v>
          </cell>
          <cell r="B755" t="str">
            <v>0320598</v>
          </cell>
          <cell r="C755" t="str">
            <v>BOISSET, ANNICK/ALAIN</v>
          </cell>
          <cell r="D755" t="str">
            <v>VANCOUVER</v>
          </cell>
          <cell r="E755">
            <v>38659</v>
          </cell>
          <cell r="F755">
            <v>336763.77</v>
          </cell>
          <cell r="G755">
            <v>1</v>
          </cell>
        </row>
        <row r="756">
          <cell r="A756">
            <v>39871</v>
          </cell>
          <cell r="B756" t="str">
            <v>0320606</v>
          </cell>
          <cell r="C756" t="str">
            <v>BOISSET, ANNICK - RRSP</v>
          </cell>
          <cell r="D756" t="str">
            <v>VANCOUVER</v>
          </cell>
          <cell r="E756">
            <v>38657</v>
          </cell>
          <cell r="F756">
            <v>96210.94</v>
          </cell>
          <cell r="G756">
            <v>1</v>
          </cell>
        </row>
        <row r="757">
          <cell r="A757">
            <v>39871</v>
          </cell>
          <cell r="B757" t="str">
            <v>0320614</v>
          </cell>
          <cell r="C757" t="str">
            <v>BOISSET, ALAIN - RRSP</v>
          </cell>
          <cell r="D757" t="str">
            <v>VANCOUVER</v>
          </cell>
          <cell r="E757">
            <v>38687</v>
          </cell>
          <cell r="F757">
            <v>731164.5</v>
          </cell>
          <cell r="G757">
            <v>1</v>
          </cell>
        </row>
        <row r="758">
          <cell r="A758">
            <v>39871</v>
          </cell>
          <cell r="B758" t="str">
            <v>0320622</v>
          </cell>
          <cell r="C758" t="str">
            <v>BOISSET, ALAIN LI-RRSP</v>
          </cell>
          <cell r="D758" t="str">
            <v>VANCOUVER</v>
          </cell>
          <cell r="E758">
            <v>38657</v>
          </cell>
          <cell r="F758">
            <v>212499.07</v>
          </cell>
          <cell r="G758">
            <v>1</v>
          </cell>
        </row>
        <row r="759">
          <cell r="A759">
            <v>39871</v>
          </cell>
          <cell r="B759" t="str">
            <v>0320630</v>
          </cell>
          <cell r="C759" t="str">
            <v>BOISSET, ALAIN/ANNICK</v>
          </cell>
          <cell r="D759" t="str">
            <v>VANCOUVER</v>
          </cell>
          <cell r="E759">
            <v>38659</v>
          </cell>
          <cell r="F759">
            <v>562528.04</v>
          </cell>
          <cell r="G759">
            <v>1</v>
          </cell>
        </row>
        <row r="760">
          <cell r="A760">
            <v>39871</v>
          </cell>
          <cell r="B760" t="str">
            <v>0320671</v>
          </cell>
          <cell r="C760" t="str">
            <v>RIDDELL, LAUREN - LIRA</v>
          </cell>
          <cell r="D760" t="str">
            <v>VANCOUVER</v>
          </cell>
          <cell r="E760">
            <v>38658</v>
          </cell>
          <cell r="F760">
            <v>10915.3</v>
          </cell>
          <cell r="G760">
            <v>1</v>
          </cell>
        </row>
        <row r="761">
          <cell r="A761">
            <v>39871</v>
          </cell>
          <cell r="B761" t="str">
            <v>0320713</v>
          </cell>
          <cell r="C761" t="str">
            <v>COOPER, MARK</v>
          </cell>
          <cell r="D761" t="str">
            <v>VANCOUVER</v>
          </cell>
          <cell r="E761">
            <v>38660</v>
          </cell>
          <cell r="F761">
            <v>1839171.69</v>
          </cell>
          <cell r="G761">
            <v>1</v>
          </cell>
        </row>
        <row r="762">
          <cell r="A762">
            <v>39871</v>
          </cell>
          <cell r="B762" t="str">
            <v>0320861</v>
          </cell>
          <cell r="C762" t="str">
            <v>U.A. LOCAL 463 - PENSION PLAN</v>
          </cell>
          <cell r="D762" t="str">
            <v>VANCOUVER</v>
          </cell>
          <cell r="E762">
            <v>38671</v>
          </cell>
          <cell r="F762">
            <v>21567556.16</v>
          </cell>
          <cell r="G762">
            <v>1</v>
          </cell>
        </row>
        <row r="763">
          <cell r="A763">
            <v>39871</v>
          </cell>
          <cell r="B763" t="str">
            <v>0320895</v>
          </cell>
          <cell r="C763" t="str">
            <v>BIRKENHEAD PROPERTIES LTD</v>
          </cell>
          <cell r="D763" t="str">
            <v>VANCOUVER</v>
          </cell>
          <cell r="E763">
            <v>38672</v>
          </cell>
          <cell r="F763">
            <v>717078.03</v>
          </cell>
          <cell r="G763">
            <v>1</v>
          </cell>
        </row>
        <row r="764">
          <cell r="A764">
            <v>39871</v>
          </cell>
          <cell r="B764" t="str">
            <v>0320911</v>
          </cell>
          <cell r="C764" t="str">
            <v>S.C. RGP</v>
          </cell>
          <cell r="D764" t="str">
            <v>VANCOUVER</v>
          </cell>
          <cell r="E764">
            <v>38673</v>
          </cell>
          <cell r="F764">
            <v>891100.1</v>
          </cell>
          <cell r="G764">
            <v>1</v>
          </cell>
        </row>
        <row r="765">
          <cell r="A765">
            <v>39871</v>
          </cell>
          <cell r="B765" t="str">
            <v>0320986</v>
          </cell>
          <cell r="C765" t="str">
            <v>CHAR-LYN FARMS LTD</v>
          </cell>
          <cell r="D765" t="str">
            <v>VANCOUVER</v>
          </cell>
          <cell r="E765">
            <v>38674</v>
          </cell>
          <cell r="F765">
            <v>530291.79</v>
          </cell>
          <cell r="G765">
            <v>1</v>
          </cell>
        </row>
        <row r="766">
          <cell r="A766">
            <v>39871</v>
          </cell>
          <cell r="B766" t="str">
            <v>0320994</v>
          </cell>
          <cell r="C766" t="str">
            <v>CHANDA, CHARLES/LYNDA</v>
          </cell>
          <cell r="D766" t="str">
            <v>VANCOUVER</v>
          </cell>
          <cell r="E766">
            <v>38674</v>
          </cell>
          <cell r="F766">
            <v>31960.59</v>
          </cell>
          <cell r="G766">
            <v>1</v>
          </cell>
        </row>
        <row r="767">
          <cell r="A767">
            <v>39871</v>
          </cell>
          <cell r="B767" t="str">
            <v>0321034</v>
          </cell>
          <cell r="C767" t="str">
            <v>CANIT MGT INVESTMENTS AND FINANCING LTD</v>
          </cell>
          <cell r="D767" t="str">
            <v>VANCOUVER</v>
          </cell>
          <cell r="E767">
            <v>38684</v>
          </cell>
          <cell r="F767">
            <v>1805650.28</v>
          </cell>
          <cell r="G767">
            <v>1</v>
          </cell>
        </row>
        <row r="768">
          <cell r="A768">
            <v>39871</v>
          </cell>
          <cell r="B768" t="str">
            <v>0321075</v>
          </cell>
          <cell r="C768" t="str">
            <v>CHANDA, CHARLES - RRSP</v>
          </cell>
          <cell r="D768" t="str">
            <v>VANCOUVER</v>
          </cell>
          <cell r="E768">
            <v>38741</v>
          </cell>
          <cell r="F768">
            <v>140184.66</v>
          </cell>
          <cell r="G768">
            <v>1</v>
          </cell>
        </row>
        <row r="769">
          <cell r="A769">
            <v>39871</v>
          </cell>
          <cell r="B769" t="str">
            <v>0321083</v>
          </cell>
          <cell r="C769" t="str">
            <v>CHANDA, LYNDA L. - RRSP</v>
          </cell>
          <cell r="D769" t="str">
            <v>VANCOUVER</v>
          </cell>
          <cell r="E769">
            <v>38741</v>
          </cell>
          <cell r="F769">
            <v>148062.72</v>
          </cell>
          <cell r="G769">
            <v>1</v>
          </cell>
        </row>
        <row r="770">
          <cell r="A770">
            <v>39871</v>
          </cell>
          <cell r="B770" t="str">
            <v>0321117</v>
          </cell>
          <cell r="C770" t="str">
            <v>160534 CANADA INC</v>
          </cell>
          <cell r="D770" t="str">
            <v>VANCOUVER</v>
          </cell>
          <cell r="E770">
            <v>38684</v>
          </cell>
          <cell r="F770">
            <v>888803.92</v>
          </cell>
          <cell r="G770">
            <v>1</v>
          </cell>
        </row>
        <row r="771">
          <cell r="A771">
            <v>39871</v>
          </cell>
          <cell r="B771" t="str">
            <v>0321125</v>
          </cell>
          <cell r="C771" t="str">
            <v>VANIER, MICHEL - REER</v>
          </cell>
          <cell r="D771" t="str">
            <v>VANCOUVER</v>
          </cell>
          <cell r="E771">
            <v>38681</v>
          </cell>
          <cell r="F771">
            <v>180613.11</v>
          </cell>
          <cell r="G771">
            <v>1</v>
          </cell>
        </row>
        <row r="772">
          <cell r="A772">
            <v>39871</v>
          </cell>
          <cell r="B772" t="str">
            <v>0321141</v>
          </cell>
          <cell r="C772" t="str">
            <v>PATTERSON, DOROTHY/DALE/FLEURY/DEBORAH</v>
          </cell>
          <cell r="D772" t="str">
            <v>VANCOUVER</v>
          </cell>
          <cell r="E772">
            <v>38681</v>
          </cell>
          <cell r="F772">
            <v>1114224.8899999999</v>
          </cell>
          <cell r="G772">
            <v>1</v>
          </cell>
        </row>
        <row r="773">
          <cell r="A773">
            <v>39871</v>
          </cell>
          <cell r="B773" t="str">
            <v>0321158</v>
          </cell>
          <cell r="C773" t="str">
            <v>FLEURY, DEBORAH &amp; PATTERSON, DOROTHY</v>
          </cell>
          <cell r="D773" t="str">
            <v>VANCOUVER</v>
          </cell>
          <cell r="E773">
            <v>38681</v>
          </cell>
          <cell r="F773">
            <v>189843.1</v>
          </cell>
          <cell r="G773">
            <v>1</v>
          </cell>
        </row>
        <row r="774">
          <cell r="A774">
            <v>39871</v>
          </cell>
          <cell r="B774" t="str">
            <v>0321166</v>
          </cell>
          <cell r="C774" t="str">
            <v>PATTERSON, DALE &amp; DOROTHY</v>
          </cell>
          <cell r="D774" t="str">
            <v>VANCOUVER</v>
          </cell>
          <cell r="E774">
            <v>38681</v>
          </cell>
          <cell r="F774">
            <v>199179.68</v>
          </cell>
          <cell r="G774">
            <v>1</v>
          </cell>
        </row>
        <row r="775">
          <cell r="A775">
            <v>39871</v>
          </cell>
          <cell r="B775" t="str">
            <v>0321174</v>
          </cell>
          <cell r="C775" t="str">
            <v>GESTION PICORY INC</v>
          </cell>
          <cell r="D775" t="str">
            <v>VANCOUVER</v>
          </cell>
          <cell r="E775">
            <v>38684</v>
          </cell>
          <cell r="F775">
            <v>1403.93</v>
          </cell>
          <cell r="G775">
            <v>1</v>
          </cell>
        </row>
        <row r="776">
          <cell r="A776">
            <v>39871</v>
          </cell>
          <cell r="B776" t="str">
            <v>0321257</v>
          </cell>
          <cell r="C776" t="str">
            <v>126508 CANADA INC</v>
          </cell>
          <cell r="D776" t="str">
            <v>VANCOUVER</v>
          </cell>
          <cell r="E776">
            <v>38694</v>
          </cell>
          <cell r="F776">
            <v>1703964.43</v>
          </cell>
          <cell r="G776">
            <v>1</v>
          </cell>
        </row>
        <row r="777">
          <cell r="A777">
            <v>39871</v>
          </cell>
          <cell r="B777" t="str">
            <v>0321273</v>
          </cell>
          <cell r="C777" t="str">
            <v>PATTERSON, DOROTHY - RRIF</v>
          </cell>
          <cell r="D777" t="str">
            <v>VANCOUVER</v>
          </cell>
          <cell r="E777">
            <v>38698</v>
          </cell>
          <cell r="F777">
            <v>323882.61</v>
          </cell>
          <cell r="G777">
            <v>1</v>
          </cell>
        </row>
        <row r="778">
          <cell r="A778">
            <v>39871</v>
          </cell>
          <cell r="B778" t="str">
            <v>0321307</v>
          </cell>
          <cell r="C778" t="str">
            <v>JANSPEC HOLDINGS LIMITED</v>
          </cell>
          <cell r="D778" t="str">
            <v>VANCOUVER</v>
          </cell>
          <cell r="E778">
            <v>38705</v>
          </cell>
          <cell r="F778">
            <v>2862909.14</v>
          </cell>
          <cell r="G778">
            <v>1</v>
          </cell>
        </row>
        <row r="779">
          <cell r="A779">
            <v>39871</v>
          </cell>
          <cell r="B779" t="str">
            <v>0321315</v>
          </cell>
          <cell r="C779" t="str">
            <v>COUTTS, GEORGE/DONNA</v>
          </cell>
          <cell r="D779" t="str">
            <v>VANCOUVER</v>
          </cell>
          <cell r="E779">
            <v>38707</v>
          </cell>
          <cell r="F779">
            <v>1395413.88</v>
          </cell>
          <cell r="G779">
            <v>1</v>
          </cell>
        </row>
        <row r="780">
          <cell r="A780">
            <v>39871</v>
          </cell>
          <cell r="B780" t="str">
            <v>0321323</v>
          </cell>
          <cell r="C780" t="str">
            <v>ERGON INSURANCE LIMITED SHORT DATED CASH PLUS FUND</v>
          </cell>
          <cell r="D780" t="str">
            <v>UNITED KINGDOM</v>
          </cell>
          <cell r="E780">
            <v>38720</v>
          </cell>
          <cell r="F780">
            <v>92714887.180000007</v>
          </cell>
          <cell r="G780">
            <v>1</v>
          </cell>
        </row>
        <row r="781">
          <cell r="A781">
            <v>39871</v>
          </cell>
          <cell r="B781" t="str">
            <v>0321380</v>
          </cell>
          <cell r="C781" t="str">
            <v>ALFRED FAMILY TRUST</v>
          </cell>
          <cell r="D781" t="str">
            <v>VANCOUVER</v>
          </cell>
          <cell r="E781">
            <v>2</v>
          </cell>
          <cell r="F781">
            <v>242837.88</v>
          </cell>
          <cell r="G781">
            <v>1</v>
          </cell>
        </row>
        <row r="782">
          <cell r="A782">
            <v>39871</v>
          </cell>
          <cell r="B782" t="str">
            <v>0321398</v>
          </cell>
          <cell r="C782" t="str">
            <v>506063 ALBERTA LTD</v>
          </cell>
          <cell r="D782" t="str">
            <v>VANCOUVER</v>
          </cell>
          <cell r="E782">
            <v>38720</v>
          </cell>
          <cell r="F782">
            <v>682652.6</v>
          </cell>
          <cell r="G782">
            <v>1</v>
          </cell>
        </row>
        <row r="783">
          <cell r="A783">
            <v>39871</v>
          </cell>
          <cell r="B783" t="str">
            <v>0321406</v>
          </cell>
          <cell r="C783" t="str">
            <v>WAH FAMILY TRUST</v>
          </cell>
          <cell r="D783" t="str">
            <v>VANCOUVER</v>
          </cell>
          <cell r="E783">
            <v>38721</v>
          </cell>
          <cell r="F783">
            <v>2918817.05</v>
          </cell>
          <cell r="G783">
            <v>1</v>
          </cell>
        </row>
        <row r="784">
          <cell r="A784">
            <v>39871</v>
          </cell>
          <cell r="B784" t="str">
            <v>0321414</v>
          </cell>
          <cell r="C784" t="str">
            <v>WYNIA, CHARLES/LEONA</v>
          </cell>
          <cell r="D784" t="str">
            <v>VANCOUVER</v>
          </cell>
          <cell r="E784">
            <v>38720</v>
          </cell>
          <cell r="F784">
            <v>870470.91</v>
          </cell>
          <cell r="G784">
            <v>1</v>
          </cell>
        </row>
        <row r="785">
          <cell r="A785">
            <v>39871</v>
          </cell>
          <cell r="B785" t="str">
            <v>0321455</v>
          </cell>
          <cell r="C785" t="str">
            <v>WEALECO, INC.</v>
          </cell>
          <cell r="D785" t="str">
            <v>VANCOUVER</v>
          </cell>
          <cell r="E785">
            <v>38727</v>
          </cell>
          <cell r="F785">
            <v>19.82</v>
          </cell>
          <cell r="G785">
            <v>1</v>
          </cell>
        </row>
        <row r="786">
          <cell r="A786">
            <v>39871</v>
          </cell>
          <cell r="B786" t="str">
            <v>0321463</v>
          </cell>
          <cell r="C786" t="str">
            <v>SENCHA INVESTMENTS LTD 2</v>
          </cell>
          <cell r="D786" t="str">
            <v>VANCOUVER</v>
          </cell>
          <cell r="E786">
            <v>38720</v>
          </cell>
          <cell r="F786">
            <v>2751.71</v>
          </cell>
          <cell r="G786">
            <v>1</v>
          </cell>
        </row>
        <row r="787">
          <cell r="A787">
            <v>39871</v>
          </cell>
          <cell r="B787" t="str">
            <v>0321471</v>
          </cell>
          <cell r="C787" t="str">
            <v>LIBYAN ARAB FOREIGN BANK NO 2 PORTFOLIO</v>
          </cell>
          <cell r="D787" t="str">
            <v>UNITED KINGDOM</v>
          </cell>
          <cell r="E787">
            <v>38718</v>
          </cell>
          <cell r="F787">
            <v>90486641.280000001</v>
          </cell>
          <cell r="G787">
            <v>1</v>
          </cell>
        </row>
        <row r="788">
          <cell r="A788">
            <v>39871</v>
          </cell>
          <cell r="B788" t="str">
            <v>0321620</v>
          </cell>
          <cell r="C788" t="str">
            <v>KIM, BYUNG BOO &amp; LEE, JI SOO</v>
          </cell>
          <cell r="D788" t="str">
            <v>VANCOUVER</v>
          </cell>
          <cell r="E788">
            <v>38743</v>
          </cell>
          <cell r="F788">
            <v>3588207.64</v>
          </cell>
          <cell r="G788">
            <v>1</v>
          </cell>
        </row>
        <row r="789">
          <cell r="A789">
            <v>39871</v>
          </cell>
          <cell r="B789" t="str">
            <v>0321638</v>
          </cell>
          <cell r="C789" t="str">
            <v>HSBC INVESTMENT SOLUTIONS MANAGED PORT 1 DIST</v>
          </cell>
          <cell r="D789" t="str">
            <v>MULTIMANAGER</v>
          </cell>
          <cell r="E789">
            <v>39112</v>
          </cell>
          <cell r="F789">
            <v>13274850.859999999</v>
          </cell>
          <cell r="G789">
            <v>1</v>
          </cell>
        </row>
        <row r="790">
          <cell r="A790">
            <v>39871</v>
          </cell>
          <cell r="B790" t="str">
            <v>0321646</v>
          </cell>
          <cell r="C790" t="str">
            <v>HSBC INVESTMENT SOLUTIONS MANAGED PORT 1 REINVEST</v>
          </cell>
          <cell r="D790" t="str">
            <v>MULTIMANAGER</v>
          </cell>
          <cell r="E790">
            <v>39112</v>
          </cell>
          <cell r="F790">
            <v>8220723.1799999997</v>
          </cell>
          <cell r="G790">
            <v>1</v>
          </cell>
        </row>
        <row r="791">
          <cell r="A791">
            <v>39871</v>
          </cell>
          <cell r="B791" t="str">
            <v>0321653</v>
          </cell>
          <cell r="C791" t="str">
            <v>HSBC INVESTMENT SOLUTIONS MANAGED PORT 3 DIST</v>
          </cell>
          <cell r="D791" t="str">
            <v>MULTIMANAGER</v>
          </cell>
          <cell r="E791">
            <v>39112</v>
          </cell>
          <cell r="F791">
            <v>54118297.479999997</v>
          </cell>
          <cell r="G791">
            <v>1</v>
          </cell>
        </row>
        <row r="792">
          <cell r="A792">
            <v>39871</v>
          </cell>
          <cell r="B792" t="str">
            <v>0321661</v>
          </cell>
          <cell r="C792" t="str">
            <v>HSBC INVESTMENT SOLUTIONS MANAGED PORT 5 DIST</v>
          </cell>
          <cell r="D792" t="str">
            <v>MULTIMANAGER</v>
          </cell>
          <cell r="E792">
            <v>39112</v>
          </cell>
          <cell r="F792">
            <v>3683018.63</v>
          </cell>
          <cell r="G792">
            <v>1</v>
          </cell>
        </row>
        <row r="793">
          <cell r="A793">
            <v>39871</v>
          </cell>
          <cell r="B793" t="str">
            <v>0321679</v>
          </cell>
          <cell r="C793" t="str">
            <v>HSBC INVESTMENT SOLUTIONS MANAGED PORT 5 REINVEST</v>
          </cell>
          <cell r="D793" t="str">
            <v>MULTIMANAGER</v>
          </cell>
          <cell r="E793">
            <v>39112</v>
          </cell>
          <cell r="F793">
            <v>16804135.420000002</v>
          </cell>
          <cell r="G793">
            <v>1</v>
          </cell>
        </row>
        <row r="794">
          <cell r="A794">
            <v>39871</v>
          </cell>
          <cell r="B794" t="str">
            <v>0321687</v>
          </cell>
          <cell r="C794" t="str">
            <v>HSBC INVESTMENT SOLUTIONS MANAGED PORT 3 REINVEST</v>
          </cell>
          <cell r="D794" t="str">
            <v>MULTIMANAGER</v>
          </cell>
          <cell r="E794">
            <v>39112</v>
          </cell>
          <cell r="F794">
            <v>50555209.399999999</v>
          </cell>
          <cell r="G794">
            <v>1</v>
          </cell>
        </row>
        <row r="795">
          <cell r="A795">
            <v>39871</v>
          </cell>
          <cell r="B795" t="str">
            <v>0321695</v>
          </cell>
          <cell r="C795" t="str">
            <v>HSBC INVESTMENT SOLUTIONS MANAGED PORT 2 DIST</v>
          </cell>
          <cell r="D795" t="str">
            <v>MULTIMANAGER</v>
          </cell>
          <cell r="F795">
            <v>27637274.140000001</v>
          </cell>
          <cell r="G795">
            <v>1</v>
          </cell>
        </row>
        <row r="796">
          <cell r="A796">
            <v>39871</v>
          </cell>
          <cell r="B796" t="str">
            <v>0321703</v>
          </cell>
          <cell r="C796" t="str">
            <v>HSBC INVESTMENT SOLUTIONS MANAGED PORT 2 REINVEST</v>
          </cell>
          <cell r="D796" t="str">
            <v>MULTIMANAGER</v>
          </cell>
          <cell r="F796">
            <v>19587575.550000001</v>
          </cell>
          <cell r="G796">
            <v>1</v>
          </cell>
        </row>
        <row r="797">
          <cell r="A797">
            <v>39871</v>
          </cell>
          <cell r="B797" t="str">
            <v>0321711</v>
          </cell>
          <cell r="C797" t="str">
            <v>HSBC INVESTMENT SOLUTIONS MANAGED PORT 4 DIST</v>
          </cell>
          <cell r="D797" t="str">
            <v>MULTIMANAGER</v>
          </cell>
          <cell r="E797">
            <v>39112</v>
          </cell>
          <cell r="F797">
            <v>23218942.710000001</v>
          </cell>
          <cell r="G797">
            <v>1</v>
          </cell>
        </row>
        <row r="798">
          <cell r="A798">
            <v>39871</v>
          </cell>
          <cell r="B798" t="str">
            <v>0321729</v>
          </cell>
          <cell r="C798" t="str">
            <v>HSBC INVESTMENT SOLUTIONS MANAGED PORT 4 REINVEST</v>
          </cell>
          <cell r="D798" t="str">
            <v>MULTIMANAGER</v>
          </cell>
          <cell r="E798">
            <v>39112</v>
          </cell>
          <cell r="F798">
            <v>46099924.950000003</v>
          </cell>
          <cell r="G798">
            <v>1</v>
          </cell>
        </row>
        <row r="799">
          <cell r="A799">
            <v>39871</v>
          </cell>
          <cell r="B799" t="str">
            <v>0321737</v>
          </cell>
          <cell r="C799" t="str">
            <v>LAWSON LUNDELL &amp; MCINTOSH</v>
          </cell>
          <cell r="D799" t="str">
            <v>VANCOUVER</v>
          </cell>
          <cell r="E799">
            <v>38749</v>
          </cell>
          <cell r="F799">
            <v>1060234.96</v>
          </cell>
          <cell r="G799">
            <v>1</v>
          </cell>
        </row>
        <row r="800">
          <cell r="A800">
            <v>39871</v>
          </cell>
          <cell r="B800" t="str">
            <v>0321760</v>
          </cell>
          <cell r="C800" t="str">
            <v>THE GROCERY GROUP RPP</v>
          </cell>
          <cell r="D800" t="str">
            <v>VANCOUVER</v>
          </cell>
          <cell r="E800">
            <v>38749</v>
          </cell>
          <cell r="F800">
            <v>11324797.67</v>
          </cell>
          <cell r="G800">
            <v>1</v>
          </cell>
        </row>
        <row r="801">
          <cell r="A801">
            <v>39871</v>
          </cell>
          <cell r="B801" t="str">
            <v>0321778</v>
          </cell>
          <cell r="C801" t="str">
            <v>EMMDOR CAPITAL CORPORATION</v>
          </cell>
          <cell r="D801" t="str">
            <v>VANCOUVER</v>
          </cell>
          <cell r="E801">
            <v>38748</v>
          </cell>
          <cell r="F801">
            <v>2093669.47</v>
          </cell>
          <cell r="G801">
            <v>1</v>
          </cell>
        </row>
        <row r="802">
          <cell r="A802">
            <v>39871</v>
          </cell>
          <cell r="B802" t="str">
            <v>0321828</v>
          </cell>
          <cell r="C802" t="str">
            <v>LAI, KWAN TAT (2)</v>
          </cell>
          <cell r="D802" t="str">
            <v>VANCOUVER</v>
          </cell>
          <cell r="E802">
            <v>38750</v>
          </cell>
          <cell r="F802">
            <v>153293.57999999999</v>
          </cell>
          <cell r="G802">
            <v>1</v>
          </cell>
        </row>
        <row r="803">
          <cell r="A803">
            <v>39871</v>
          </cell>
          <cell r="B803" t="str">
            <v>0321836</v>
          </cell>
          <cell r="C803" t="str">
            <v>ALFRED FAMILY TRUST III</v>
          </cell>
          <cell r="D803" t="str">
            <v>VANCOUVER</v>
          </cell>
          <cell r="E803">
            <v>38750</v>
          </cell>
          <cell r="F803">
            <v>327076.8</v>
          </cell>
          <cell r="G803">
            <v>1</v>
          </cell>
        </row>
        <row r="804">
          <cell r="A804">
            <v>39871</v>
          </cell>
          <cell r="B804" t="str">
            <v>0321869</v>
          </cell>
          <cell r="C804" t="str">
            <v>CHIU, FLORENCE</v>
          </cell>
          <cell r="D804" t="str">
            <v>VANCOUVER</v>
          </cell>
          <cell r="E804">
            <v>38754</v>
          </cell>
          <cell r="F804">
            <v>187066.31</v>
          </cell>
          <cell r="G804">
            <v>1</v>
          </cell>
        </row>
        <row r="805">
          <cell r="A805">
            <v>39871</v>
          </cell>
          <cell r="B805" t="str">
            <v>0321877</v>
          </cell>
          <cell r="C805" t="str">
            <v>MORK, GREGORY - LIRA</v>
          </cell>
          <cell r="D805" t="str">
            <v>VANCOUVER</v>
          </cell>
          <cell r="E805">
            <v>38754</v>
          </cell>
          <cell r="F805">
            <v>337062.65</v>
          </cell>
          <cell r="G805">
            <v>1</v>
          </cell>
        </row>
        <row r="806">
          <cell r="A806">
            <v>39871</v>
          </cell>
          <cell r="B806" t="str">
            <v>0321885</v>
          </cell>
          <cell r="C806" t="str">
            <v>MORK, GREGORY - RRSP</v>
          </cell>
          <cell r="D806" t="str">
            <v>VANCOUVER</v>
          </cell>
          <cell r="E806">
            <v>38754</v>
          </cell>
          <cell r="F806">
            <v>236929.68</v>
          </cell>
          <cell r="G806">
            <v>1</v>
          </cell>
        </row>
        <row r="807">
          <cell r="A807">
            <v>39871</v>
          </cell>
          <cell r="B807" t="str">
            <v>0321893</v>
          </cell>
          <cell r="C807" t="str">
            <v>OOMMEN, OOMMEN</v>
          </cell>
          <cell r="D807" t="str">
            <v>VANCOUVER</v>
          </cell>
          <cell r="E807">
            <v>38754</v>
          </cell>
          <cell r="F807">
            <v>705376.28</v>
          </cell>
          <cell r="G807">
            <v>1</v>
          </cell>
        </row>
        <row r="808">
          <cell r="A808">
            <v>39871</v>
          </cell>
          <cell r="B808" t="str">
            <v>0321901</v>
          </cell>
          <cell r="C808" t="str">
            <v>EDWARDS, DANNIEL</v>
          </cell>
          <cell r="D808" t="str">
            <v>VANCOUVER</v>
          </cell>
          <cell r="E808">
            <v>38754</v>
          </cell>
          <cell r="F808">
            <v>654955.65</v>
          </cell>
          <cell r="G808">
            <v>1</v>
          </cell>
        </row>
        <row r="809">
          <cell r="A809">
            <v>39871</v>
          </cell>
          <cell r="B809" t="str">
            <v>0321919</v>
          </cell>
          <cell r="C809" t="str">
            <v>RODRIGUES, JOSE</v>
          </cell>
          <cell r="D809" t="str">
            <v>VANCOUVER</v>
          </cell>
          <cell r="E809">
            <v>38754</v>
          </cell>
          <cell r="F809">
            <v>708956.04</v>
          </cell>
          <cell r="G809">
            <v>1</v>
          </cell>
        </row>
        <row r="810">
          <cell r="A810">
            <v>39871</v>
          </cell>
          <cell r="B810" t="str">
            <v>0321968</v>
          </cell>
          <cell r="C810" t="str">
            <v>WOODWARD, CYNTHIA</v>
          </cell>
          <cell r="D810" t="str">
            <v>VANCOUVER</v>
          </cell>
          <cell r="E810">
            <v>38757</v>
          </cell>
          <cell r="F810">
            <v>367802.77</v>
          </cell>
          <cell r="G810">
            <v>1</v>
          </cell>
        </row>
        <row r="811">
          <cell r="A811">
            <v>39871</v>
          </cell>
          <cell r="B811" t="str">
            <v>0322081</v>
          </cell>
          <cell r="C811" t="str">
            <v>HSBC LIFE (UK) LIMITED GLOBAL EQUITY FUND</v>
          </cell>
          <cell r="D811" t="str">
            <v>UNITED KINGDOM</v>
          </cell>
          <cell r="E811">
            <v>32874</v>
          </cell>
          <cell r="F811">
            <v>79058235.659999996</v>
          </cell>
          <cell r="G811">
            <v>1</v>
          </cell>
        </row>
        <row r="812">
          <cell r="A812">
            <v>39871</v>
          </cell>
          <cell r="B812" t="str">
            <v>0322131</v>
          </cell>
          <cell r="C812" t="str">
            <v>RUBINOFF FAMILY CHARITABLE FOUNDATION</v>
          </cell>
          <cell r="D812" t="str">
            <v>VANCOUVER</v>
          </cell>
          <cell r="E812">
            <v>38764</v>
          </cell>
          <cell r="F812">
            <v>208483.75</v>
          </cell>
          <cell r="G812">
            <v>1</v>
          </cell>
        </row>
        <row r="813">
          <cell r="A813">
            <v>39871</v>
          </cell>
          <cell r="B813" t="str">
            <v>0322198</v>
          </cell>
          <cell r="C813" t="str">
            <v>MAJORMAKI HOLDINGS LLP</v>
          </cell>
          <cell r="D813" t="str">
            <v>VANCOUVER</v>
          </cell>
          <cell r="E813">
            <v>38764</v>
          </cell>
          <cell r="F813">
            <v>475323.44</v>
          </cell>
          <cell r="G813">
            <v>1</v>
          </cell>
        </row>
        <row r="814">
          <cell r="A814">
            <v>39871</v>
          </cell>
          <cell r="B814" t="str">
            <v>0322206</v>
          </cell>
          <cell r="C814" t="str">
            <v>RUSSDENE ENTERPRISE LTD</v>
          </cell>
          <cell r="D814" t="str">
            <v>VANCOUVER</v>
          </cell>
          <cell r="E814">
            <v>38765</v>
          </cell>
          <cell r="F814">
            <v>408884.54</v>
          </cell>
          <cell r="G814">
            <v>1</v>
          </cell>
        </row>
        <row r="815">
          <cell r="A815">
            <v>39871</v>
          </cell>
          <cell r="B815" t="str">
            <v>0322222</v>
          </cell>
          <cell r="C815" t="str">
            <v>TRENT OSTER / CATHERINE ROCK</v>
          </cell>
          <cell r="D815" t="str">
            <v>VANCOUVER</v>
          </cell>
          <cell r="E815">
            <v>38769</v>
          </cell>
          <cell r="F815">
            <v>1570654.47</v>
          </cell>
          <cell r="G815">
            <v>1</v>
          </cell>
        </row>
        <row r="816">
          <cell r="A816">
            <v>39871</v>
          </cell>
          <cell r="B816" t="str">
            <v>0322230</v>
          </cell>
          <cell r="C816" t="str">
            <v>JUNG, BETTY</v>
          </cell>
          <cell r="D816" t="str">
            <v>VANCOUVER</v>
          </cell>
          <cell r="E816">
            <v>38770</v>
          </cell>
          <cell r="F816">
            <v>210843.17</v>
          </cell>
          <cell r="G816">
            <v>1</v>
          </cell>
        </row>
        <row r="817">
          <cell r="A817">
            <v>39871</v>
          </cell>
          <cell r="B817" t="str">
            <v>0322248</v>
          </cell>
          <cell r="C817" t="str">
            <v>SILVER APPLE FOUNDATION INC</v>
          </cell>
          <cell r="D817" t="str">
            <v>VANCOUVER</v>
          </cell>
          <cell r="E817">
            <v>38771</v>
          </cell>
          <cell r="F817">
            <v>625415.31000000006</v>
          </cell>
          <cell r="G817">
            <v>1</v>
          </cell>
        </row>
        <row r="818">
          <cell r="A818">
            <v>39871</v>
          </cell>
          <cell r="B818" t="str">
            <v>0322305</v>
          </cell>
          <cell r="C818" t="str">
            <v>HAWTHORNTHWAITE, TAMARA - RRSP</v>
          </cell>
          <cell r="D818" t="str">
            <v>VANCOUVER</v>
          </cell>
          <cell r="E818">
            <v>38775</v>
          </cell>
          <cell r="F818">
            <v>73075.649999999994</v>
          </cell>
          <cell r="G818">
            <v>1</v>
          </cell>
        </row>
        <row r="819">
          <cell r="A819">
            <v>39871</v>
          </cell>
          <cell r="B819" t="str">
            <v>0322313</v>
          </cell>
          <cell r="C819" t="str">
            <v>HAWTHORNTHWAITE, LANCE - RRSP</v>
          </cell>
          <cell r="D819" t="str">
            <v>VANCOUVER</v>
          </cell>
          <cell r="E819">
            <v>38775</v>
          </cell>
          <cell r="F819">
            <v>226813.93</v>
          </cell>
          <cell r="G819">
            <v>1</v>
          </cell>
        </row>
        <row r="820">
          <cell r="A820">
            <v>39871</v>
          </cell>
          <cell r="B820" t="str">
            <v>0322370</v>
          </cell>
          <cell r="C820" t="str">
            <v>LEVESQUE, MARTINE - REER</v>
          </cell>
          <cell r="D820" t="str">
            <v>VANCOUVER</v>
          </cell>
          <cell r="E820">
            <v>38777</v>
          </cell>
          <cell r="F820">
            <v>164742.01</v>
          </cell>
          <cell r="G820">
            <v>1</v>
          </cell>
        </row>
        <row r="821">
          <cell r="A821">
            <v>39871</v>
          </cell>
          <cell r="B821" t="str">
            <v>0322388</v>
          </cell>
          <cell r="C821" t="str">
            <v>TAMARA GROUP HOLDINGS</v>
          </cell>
          <cell r="D821" t="str">
            <v>VANCOUVER</v>
          </cell>
          <cell r="E821">
            <v>38777</v>
          </cell>
          <cell r="F821">
            <v>451579.42</v>
          </cell>
          <cell r="G821">
            <v>1</v>
          </cell>
        </row>
        <row r="822">
          <cell r="A822">
            <v>39871</v>
          </cell>
          <cell r="B822" t="str">
            <v>0322396</v>
          </cell>
          <cell r="C822" t="str">
            <v>GABEL, BRAD</v>
          </cell>
          <cell r="D822" t="str">
            <v>VANCOUVER</v>
          </cell>
          <cell r="E822">
            <v>38777</v>
          </cell>
          <cell r="F822">
            <v>1932913.43</v>
          </cell>
          <cell r="G822">
            <v>1</v>
          </cell>
        </row>
        <row r="823">
          <cell r="A823">
            <v>39871</v>
          </cell>
          <cell r="B823" t="str">
            <v>0322438</v>
          </cell>
          <cell r="C823" t="str">
            <v>FORREST, ELIZABETH</v>
          </cell>
          <cell r="D823" t="str">
            <v>VANCOUVER</v>
          </cell>
          <cell r="E823">
            <v>38778</v>
          </cell>
          <cell r="F823">
            <v>351813.69</v>
          </cell>
          <cell r="G823">
            <v>1</v>
          </cell>
        </row>
        <row r="824">
          <cell r="A824">
            <v>39871</v>
          </cell>
          <cell r="B824" t="str">
            <v>0322453</v>
          </cell>
          <cell r="C824" t="str">
            <v>FORREST, RICHARD</v>
          </cell>
          <cell r="D824" t="str">
            <v>VANCOUVER</v>
          </cell>
          <cell r="E824">
            <v>38778</v>
          </cell>
          <cell r="F824">
            <v>4029269.18</v>
          </cell>
          <cell r="G824">
            <v>1</v>
          </cell>
        </row>
        <row r="825">
          <cell r="A825">
            <v>39871</v>
          </cell>
          <cell r="B825" t="str">
            <v>0322495</v>
          </cell>
          <cell r="C825" t="str">
            <v>(Z)RAIA, JOHN</v>
          </cell>
          <cell r="D825" t="str">
            <v>VANCOUVER</v>
          </cell>
          <cell r="E825">
            <v>38778</v>
          </cell>
          <cell r="F825">
            <v>186259.38</v>
          </cell>
          <cell r="G825">
            <v>1</v>
          </cell>
        </row>
        <row r="826">
          <cell r="A826">
            <v>39871</v>
          </cell>
          <cell r="B826" t="str">
            <v>0322594</v>
          </cell>
          <cell r="C826" t="str">
            <v>ALBLAS, ARIE - RSP</v>
          </cell>
          <cell r="D826" t="str">
            <v>VANCOUVER</v>
          </cell>
          <cell r="F826">
            <v>151884.1</v>
          </cell>
          <cell r="G826">
            <v>1</v>
          </cell>
        </row>
        <row r="827">
          <cell r="A827">
            <v>39871</v>
          </cell>
          <cell r="B827" t="str">
            <v>0322602</v>
          </cell>
          <cell r="C827" t="str">
            <v>ALBLAS, FRANCES - RRSP</v>
          </cell>
          <cell r="D827" t="str">
            <v>VANCOUVER</v>
          </cell>
          <cell r="E827">
            <v>36214</v>
          </cell>
          <cell r="F827">
            <v>109797.19</v>
          </cell>
          <cell r="G827">
            <v>1</v>
          </cell>
        </row>
        <row r="828">
          <cell r="A828">
            <v>39871</v>
          </cell>
          <cell r="B828" t="str">
            <v>0322610</v>
          </cell>
          <cell r="C828" t="str">
            <v>(Z)ALBLAS, ARIE/FRANCES</v>
          </cell>
          <cell r="D828" t="str">
            <v>VANCOUVER</v>
          </cell>
          <cell r="E828">
            <v>38786</v>
          </cell>
          <cell r="F828">
            <v>1941.11</v>
          </cell>
          <cell r="G828">
            <v>1</v>
          </cell>
        </row>
        <row r="829">
          <cell r="A829">
            <v>39871</v>
          </cell>
          <cell r="B829" t="str">
            <v>0322628</v>
          </cell>
          <cell r="C829" t="str">
            <v>964506 ONTARIO LIMITED</v>
          </cell>
          <cell r="D829" t="str">
            <v>VANCOUVER</v>
          </cell>
          <cell r="E829">
            <v>38786</v>
          </cell>
          <cell r="F829">
            <v>387446.6</v>
          </cell>
          <cell r="G829">
            <v>1</v>
          </cell>
        </row>
        <row r="830">
          <cell r="A830">
            <v>39871</v>
          </cell>
          <cell r="B830" t="str">
            <v>0322644</v>
          </cell>
          <cell r="C830" t="str">
            <v>CHAN, KATIE Y.F.K. - US</v>
          </cell>
          <cell r="D830" t="str">
            <v>VANCOUVER</v>
          </cell>
          <cell r="E830">
            <v>38790</v>
          </cell>
          <cell r="F830">
            <v>890200.17</v>
          </cell>
          <cell r="G830">
            <v>1</v>
          </cell>
        </row>
        <row r="831">
          <cell r="A831">
            <v>39871</v>
          </cell>
          <cell r="B831" t="str">
            <v>0322693</v>
          </cell>
          <cell r="C831" t="str">
            <v>FAVA, CHRISTINA - REER CONJOINT</v>
          </cell>
          <cell r="D831" t="str">
            <v>VANCOUVER</v>
          </cell>
          <cell r="E831">
            <v>38791</v>
          </cell>
          <cell r="F831">
            <v>111333.43</v>
          </cell>
          <cell r="G831">
            <v>1</v>
          </cell>
        </row>
        <row r="832">
          <cell r="A832">
            <v>39871</v>
          </cell>
          <cell r="B832" t="str">
            <v>0322701</v>
          </cell>
          <cell r="C832" t="str">
            <v>FAVA, JEAN</v>
          </cell>
          <cell r="D832" t="str">
            <v>VANCOUVER</v>
          </cell>
          <cell r="E832">
            <v>38791</v>
          </cell>
          <cell r="F832">
            <v>292261.90000000002</v>
          </cell>
          <cell r="G832">
            <v>1</v>
          </cell>
        </row>
        <row r="833">
          <cell r="A833">
            <v>39871</v>
          </cell>
          <cell r="B833" t="str">
            <v>0322719</v>
          </cell>
          <cell r="C833" t="str">
            <v>FAVA, JEAN - REER IMMOBILISE</v>
          </cell>
          <cell r="D833" t="str">
            <v>VANCOUVER</v>
          </cell>
          <cell r="E833">
            <v>38791</v>
          </cell>
          <cell r="F833">
            <v>99229.25</v>
          </cell>
          <cell r="G833">
            <v>1</v>
          </cell>
        </row>
        <row r="834">
          <cell r="A834">
            <v>39871</v>
          </cell>
          <cell r="B834" t="str">
            <v>0322727</v>
          </cell>
          <cell r="C834" t="str">
            <v>FAVA, JEAN - REER</v>
          </cell>
          <cell r="D834" t="str">
            <v>VANCOUVER</v>
          </cell>
          <cell r="E834">
            <v>38791</v>
          </cell>
          <cell r="F834">
            <v>300051.28999999998</v>
          </cell>
          <cell r="G834">
            <v>1</v>
          </cell>
        </row>
        <row r="835">
          <cell r="A835">
            <v>39871</v>
          </cell>
          <cell r="B835" t="str">
            <v>0322735</v>
          </cell>
          <cell r="C835" t="str">
            <v>FAVA, GESTION JEAN LTEE</v>
          </cell>
          <cell r="D835" t="str">
            <v>VANCOUVER</v>
          </cell>
          <cell r="E835">
            <v>38791</v>
          </cell>
          <cell r="F835">
            <v>1072181.46</v>
          </cell>
          <cell r="G835">
            <v>1</v>
          </cell>
        </row>
        <row r="836">
          <cell r="A836">
            <v>39871</v>
          </cell>
          <cell r="B836" t="str">
            <v>0322909</v>
          </cell>
          <cell r="C836" t="str">
            <v>LEPINAY, DENIS - REER</v>
          </cell>
          <cell r="D836" t="str">
            <v>VANCOUVER</v>
          </cell>
          <cell r="E836">
            <v>38796</v>
          </cell>
          <cell r="F836">
            <v>186638.82</v>
          </cell>
          <cell r="G836">
            <v>1</v>
          </cell>
        </row>
        <row r="837">
          <cell r="A837">
            <v>39871</v>
          </cell>
          <cell r="B837" t="str">
            <v>0322933</v>
          </cell>
          <cell r="C837" t="str">
            <v>VELHAT, RICHARD J.</v>
          </cell>
          <cell r="D837" t="str">
            <v>VANCOUVER</v>
          </cell>
          <cell r="E837">
            <v>38796</v>
          </cell>
          <cell r="F837">
            <v>705274.45</v>
          </cell>
          <cell r="G837">
            <v>1</v>
          </cell>
        </row>
        <row r="838">
          <cell r="A838">
            <v>39871</v>
          </cell>
          <cell r="B838" t="str">
            <v>0322958</v>
          </cell>
          <cell r="C838" t="str">
            <v>HOU, PAO YU HUNG (2) - EUR</v>
          </cell>
          <cell r="D838" t="str">
            <v>VANCOUVER</v>
          </cell>
          <cell r="E838">
            <v>38797</v>
          </cell>
          <cell r="F838">
            <v>412275.89</v>
          </cell>
          <cell r="G838">
            <v>1</v>
          </cell>
        </row>
        <row r="839">
          <cell r="A839">
            <v>39871</v>
          </cell>
          <cell r="B839" t="str">
            <v>0322966</v>
          </cell>
          <cell r="C839" t="str">
            <v>DAVID YH LIU ESTATE/ANDREW XH LIU TRUST</v>
          </cell>
          <cell r="D839" t="str">
            <v>VANCOUVER</v>
          </cell>
          <cell r="E839">
            <v>38798</v>
          </cell>
          <cell r="F839">
            <v>213604.8</v>
          </cell>
          <cell r="G839">
            <v>1</v>
          </cell>
        </row>
        <row r="840">
          <cell r="A840">
            <v>39871</v>
          </cell>
          <cell r="B840" t="str">
            <v>0322974</v>
          </cell>
          <cell r="C840" t="str">
            <v>GESTION GRANDS TRAVAUX INC</v>
          </cell>
          <cell r="D840" t="str">
            <v>VANCOUVER</v>
          </cell>
          <cell r="E840">
            <v>38798</v>
          </cell>
          <cell r="F840">
            <v>326935.71000000002</v>
          </cell>
          <cell r="G840">
            <v>1</v>
          </cell>
        </row>
        <row r="841">
          <cell r="A841">
            <v>39871</v>
          </cell>
          <cell r="B841" t="str">
            <v>0322990</v>
          </cell>
          <cell r="C841" t="str">
            <v>MARCHAND, MICHEL - REER</v>
          </cell>
          <cell r="D841" t="str">
            <v>VANCOUVER</v>
          </cell>
          <cell r="E841">
            <v>38798</v>
          </cell>
          <cell r="F841">
            <v>399666.84</v>
          </cell>
          <cell r="G841">
            <v>1</v>
          </cell>
        </row>
        <row r="842">
          <cell r="A842">
            <v>39871</v>
          </cell>
          <cell r="B842" t="str">
            <v>0323006</v>
          </cell>
          <cell r="C842" t="str">
            <v>COLLARD, MICHELE</v>
          </cell>
          <cell r="D842" t="str">
            <v>VANCOUVER</v>
          </cell>
          <cell r="E842">
            <v>38798</v>
          </cell>
          <cell r="F842">
            <v>81297.11</v>
          </cell>
          <cell r="G842">
            <v>1</v>
          </cell>
        </row>
        <row r="843">
          <cell r="A843">
            <v>39871</v>
          </cell>
          <cell r="B843" t="str">
            <v>0323014</v>
          </cell>
          <cell r="C843" t="str">
            <v>COLLARD, MICHELE - REER</v>
          </cell>
          <cell r="D843" t="str">
            <v>VANCOUVER</v>
          </cell>
          <cell r="E843">
            <v>38798</v>
          </cell>
          <cell r="F843">
            <v>59414.76</v>
          </cell>
          <cell r="G843">
            <v>1</v>
          </cell>
        </row>
        <row r="844">
          <cell r="A844">
            <v>39871</v>
          </cell>
          <cell r="B844" t="str">
            <v>0323022</v>
          </cell>
          <cell r="C844" t="str">
            <v>MARCHAND, SAMUEL</v>
          </cell>
          <cell r="D844" t="str">
            <v>VANCOUVER</v>
          </cell>
          <cell r="E844">
            <v>38798</v>
          </cell>
          <cell r="F844">
            <v>1811.44</v>
          </cell>
          <cell r="G844">
            <v>1</v>
          </cell>
        </row>
        <row r="845">
          <cell r="A845">
            <v>39871</v>
          </cell>
          <cell r="B845" t="str">
            <v>0323030</v>
          </cell>
          <cell r="C845" t="str">
            <v>WENARCHUK, JANICE</v>
          </cell>
          <cell r="D845" t="str">
            <v>VANCOUVER</v>
          </cell>
          <cell r="E845">
            <v>38799</v>
          </cell>
          <cell r="F845">
            <v>1295621.57</v>
          </cell>
          <cell r="G845">
            <v>1</v>
          </cell>
        </row>
        <row r="846">
          <cell r="A846">
            <v>39871</v>
          </cell>
          <cell r="B846" t="str">
            <v>0323048</v>
          </cell>
          <cell r="C846" t="str">
            <v>GRAD, MARYA</v>
          </cell>
          <cell r="D846" t="str">
            <v>VANCOUVER</v>
          </cell>
          <cell r="E846">
            <v>38800</v>
          </cell>
          <cell r="F846">
            <v>0.17</v>
          </cell>
          <cell r="G846">
            <v>1</v>
          </cell>
        </row>
        <row r="847">
          <cell r="A847">
            <v>39871</v>
          </cell>
          <cell r="B847" t="str">
            <v>0323063</v>
          </cell>
          <cell r="C847" t="str">
            <v>CDN INTL PROPERTIES LTD.</v>
          </cell>
          <cell r="D847" t="str">
            <v>VANCOUVER</v>
          </cell>
          <cell r="E847">
            <v>38803</v>
          </cell>
          <cell r="F847">
            <v>2655610.04</v>
          </cell>
          <cell r="G847">
            <v>1</v>
          </cell>
        </row>
        <row r="848">
          <cell r="A848">
            <v>39871</v>
          </cell>
          <cell r="B848" t="str">
            <v>0323105</v>
          </cell>
          <cell r="C848" t="str">
            <v>VALLERAND, CLAUDE - FERR</v>
          </cell>
          <cell r="D848" t="str">
            <v>VANCOUVER</v>
          </cell>
          <cell r="E848">
            <v>38820</v>
          </cell>
          <cell r="F848">
            <v>608536.53</v>
          </cell>
          <cell r="G848">
            <v>1</v>
          </cell>
        </row>
        <row r="849">
          <cell r="A849">
            <v>39871</v>
          </cell>
          <cell r="B849" t="str">
            <v>0323113</v>
          </cell>
          <cell r="C849" t="str">
            <v>GESTION CLAUDE VALLERAND INC</v>
          </cell>
          <cell r="D849" t="str">
            <v>VANCOUVER</v>
          </cell>
          <cell r="E849">
            <v>38838</v>
          </cell>
          <cell r="F849">
            <v>353.84</v>
          </cell>
          <cell r="G849">
            <v>1</v>
          </cell>
        </row>
        <row r="850">
          <cell r="A850">
            <v>39871</v>
          </cell>
          <cell r="B850" t="str">
            <v>0323121</v>
          </cell>
          <cell r="C850" t="str">
            <v>VALLERAND, CLAUDE</v>
          </cell>
          <cell r="D850" t="str">
            <v>VANCOUVER</v>
          </cell>
          <cell r="E850">
            <v>38838</v>
          </cell>
          <cell r="F850">
            <v>169601.16</v>
          </cell>
          <cell r="G850">
            <v>1</v>
          </cell>
        </row>
        <row r="851">
          <cell r="A851">
            <v>39871</v>
          </cell>
          <cell r="B851" t="str">
            <v>0323139</v>
          </cell>
          <cell r="C851" t="str">
            <v>PLANTE, MICHEL</v>
          </cell>
          <cell r="D851" t="str">
            <v>VANCOUVER</v>
          </cell>
          <cell r="E851">
            <v>38820</v>
          </cell>
          <cell r="F851">
            <v>250241.17</v>
          </cell>
          <cell r="G851">
            <v>1</v>
          </cell>
        </row>
        <row r="852">
          <cell r="A852">
            <v>39871</v>
          </cell>
          <cell r="B852" t="str">
            <v>0323147</v>
          </cell>
          <cell r="C852" t="str">
            <v>PLANTE, MICHEL - REER</v>
          </cell>
          <cell r="D852" t="str">
            <v>VANCOUVER</v>
          </cell>
          <cell r="E852">
            <v>38820</v>
          </cell>
          <cell r="F852">
            <v>128689.78</v>
          </cell>
          <cell r="G852">
            <v>1</v>
          </cell>
        </row>
        <row r="853">
          <cell r="A853">
            <v>39871</v>
          </cell>
          <cell r="B853" t="str">
            <v>0323154</v>
          </cell>
          <cell r="C853" t="str">
            <v>BERTRAND, YOLANDE</v>
          </cell>
          <cell r="D853" t="str">
            <v>VANCOUVER</v>
          </cell>
          <cell r="E853">
            <v>38820</v>
          </cell>
          <cell r="F853">
            <v>20292.18</v>
          </cell>
          <cell r="G853">
            <v>1</v>
          </cell>
        </row>
        <row r="854">
          <cell r="A854">
            <v>39871</v>
          </cell>
          <cell r="B854" t="str">
            <v>0323162</v>
          </cell>
          <cell r="C854" t="str">
            <v>BERTRAND, YOLANDE - REER CONJOINT</v>
          </cell>
          <cell r="D854" t="str">
            <v>VANCOUVER</v>
          </cell>
          <cell r="E854">
            <v>38820</v>
          </cell>
          <cell r="F854">
            <v>140206.89000000001</v>
          </cell>
          <cell r="G854">
            <v>1</v>
          </cell>
        </row>
        <row r="855">
          <cell r="A855">
            <v>39871</v>
          </cell>
          <cell r="B855" t="str">
            <v>0323170</v>
          </cell>
          <cell r="C855" t="str">
            <v>MCMEHEN, GORDON/MOIRA</v>
          </cell>
          <cell r="D855" t="str">
            <v>VANCOUVER</v>
          </cell>
          <cell r="E855">
            <v>38807</v>
          </cell>
          <cell r="F855">
            <v>1558125.45</v>
          </cell>
          <cell r="G855">
            <v>1</v>
          </cell>
        </row>
        <row r="856">
          <cell r="A856">
            <v>39871</v>
          </cell>
          <cell r="B856" t="str">
            <v>0323188</v>
          </cell>
          <cell r="C856" t="str">
            <v>LEE, GABRIELLE - EUR</v>
          </cell>
          <cell r="D856" t="str">
            <v>VANCOUVER</v>
          </cell>
          <cell r="E856">
            <v>38810</v>
          </cell>
          <cell r="F856">
            <v>278529.58</v>
          </cell>
          <cell r="G856">
            <v>1</v>
          </cell>
        </row>
        <row r="857">
          <cell r="A857">
            <v>39871</v>
          </cell>
          <cell r="B857" t="str">
            <v>0323196</v>
          </cell>
          <cell r="C857" t="str">
            <v>ASTRALIS CAPITAL CORP</v>
          </cell>
          <cell r="D857" t="str">
            <v>VANCOUVER</v>
          </cell>
          <cell r="E857">
            <v>38777</v>
          </cell>
          <cell r="F857">
            <v>15606534.369999999</v>
          </cell>
          <cell r="G857">
            <v>1</v>
          </cell>
        </row>
        <row r="858">
          <cell r="A858">
            <v>39871</v>
          </cell>
          <cell r="B858" t="str">
            <v>0323204</v>
          </cell>
          <cell r="C858" t="str">
            <v>HANSON, ANNE</v>
          </cell>
          <cell r="D858" t="str">
            <v>VANCOUVER</v>
          </cell>
          <cell r="E858">
            <v>38838</v>
          </cell>
          <cell r="F858">
            <v>382650.55</v>
          </cell>
          <cell r="G858">
            <v>1</v>
          </cell>
        </row>
        <row r="859">
          <cell r="A859">
            <v>39871</v>
          </cell>
          <cell r="B859" t="str">
            <v>0323303</v>
          </cell>
          <cell r="C859" t="str">
            <v>BARNES, HERBERT/GEORGIA - SUB ACCOUNT</v>
          </cell>
          <cell r="D859" t="str">
            <v>VANCOUVER</v>
          </cell>
          <cell r="E859">
            <v>38814</v>
          </cell>
          <cell r="F859">
            <v>14577.23</v>
          </cell>
          <cell r="G859">
            <v>1</v>
          </cell>
        </row>
        <row r="860">
          <cell r="A860">
            <v>39871</v>
          </cell>
          <cell r="B860" t="str">
            <v>0323311</v>
          </cell>
          <cell r="C860" t="str">
            <v>LIU, WEI PING / YU, CHUN XIANG</v>
          </cell>
          <cell r="D860" t="str">
            <v>VANCOUVER</v>
          </cell>
          <cell r="E860">
            <v>38818</v>
          </cell>
          <cell r="F860">
            <v>886015.5</v>
          </cell>
          <cell r="G860">
            <v>1</v>
          </cell>
        </row>
        <row r="861">
          <cell r="A861">
            <v>39871</v>
          </cell>
          <cell r="B861" t="str">
            <v>0323360</v>
          </cell>
          <cell r="C861" t="str">
            <v>MAILA, DR. MICHEL</v>
          </cell>
          <cell r="D861" t="str">
            <v>VANCOUVER</v>
          </cell>
          <cell r="E861">
            <v>38826</v>
          </cell>
          <cell r="F861">
            <v>677110.91</v>
          </cell>
          <cell r="G861">
            <v>1</v>
          </cell>
        </row>
        <row r="862">
          <cell r="A862">
            <v>39871</v>
          </cell>
          <cell r="B862" t="str">
            <v>0323378</v>
          </cell>
          <cell r="C862" t="str">
            <v>9039-3554 QUEBEC INC</v>
          </cell>
          <cell r="D862" t="str">
            <v>VANCOUVER</v>
          </cell>
          <cell r="E862">
            <v>38827</v>
          </cell>
          <cell r="F862">
            <v>420699.92</v>
          </cell>
          <cell r="G862">
            <v>1</v>
          </cell>
        </row>
        <row r="863">
          <cell r="A863">
            <v>39871</v>
          </cell>
          <cell r="B863" t="str">
            <v>0323402</v>
          </cell>
          <cell r="C863" t="str">
            <v>PSP INVESTMENTS</v>
          </cell>
          <cell r="D863" t="str">
            <v>VANCOUVER</v>
          </cell>
          <cell r="E863">
            <v>38834</v>
          </cell>
          <cell r="F863">
            <v>859501775.07000005</v>
          </cell>
          <cell r="G863">
            <v>1</v>
          </cell>
        </row>
        <row r="864">
          <cell r="A864">
            <v>39871</v>
          </cell>
          <cell r="B864" t="str">
            <v>0323436</v>
          </cell>
          <cell r="C864" t="str">
            <v>WOO, PAIGE</v>
          </cell>
          <cell r="D864" t="str">
            <v>VANCOUVER</v>
          </cell>
          <cell r="E864">
            <v>38831</v>
          </cell>
          <cell r="F864">
            <v>1315277.1200000001</v>
          </cell>
          <cell r="G864">
            <v>1</v>
          </cell>
        </row>
        <row r="865">
          <cell r="A865">
            <v>39871</v>
          </cell>
          <cell r="B865" t="str">
            <v>0323444</v>
          </cell>
          <cell r="C865" t="str">
            <v>RAHMAN FAMILY TRUST</v>
          </cell>
          <cell r="D865" t="str">
            <v>VANCOUVER</v>
          </cell>
          <cell r="E865">
            <v>38838</v>
          </cell>
          <cell r="F865">
            <v>1321960.42</v>
          </cell>
          <cell r="G865">
            <v>1</v>
          </cell>
        </row>
        <row r="866">
          <cell r="A866">
            <v>39871</v>
          </cell>
          <cell r="B866" t="str">
            <v>0323451</v>
          </cell>
          <cell r="C866" t="str">
            <v>LAFERRIERE, ISABELLE - REER</v>
          </cell>
          <cell r="D866" t="str">
            <v>VANCOUVER</v>
          </cell>
          <cell r="E866">
            <v>38834</v>
          </cell>
          <cell r="F866">
            <v>162174.34</v>
          </cell>
          <cell r="G866">
            <v>1</v>
          </cell>
        </row>
        <row r="867">
          <cell r="A867">
            <v>39871</v>
          </cell>
          <cell r="B867" t="str">
            <v>0323469</v>
          </cell>
          <cell r="C867" t="str">
            <v>LAFERRIERE, ISABELLE</v>
          </cell>
          <cell r="D867" t="str">
            <v>VANCOUVER</v>
          </cell>
          <cell r="E867">
            <v>38838</v>
          </cell>
          <cell r="F867">
            <v>102893.16</v>
          </cell>
          <cell r="G867">
            <v>1</v>
          </cell>
        </row>
        <row r="868">
          <cell r="A868">
            <v>39871</v>
          </cell>
          <cell r="B868" t="str">
            <v>0323477</v>
          </cell>
          <cell r="C868" t="str">
            <v>LEMIEUX, SERGE - REER</v>
          </cell>
          <cell r="D868" t="str">
            <v>VANCOUVER</v>
          </cell>
          <cell r="E868">
            <v>38834</v>
          </cell>
          <cell r="F868">
            <v>550505.65</v>
          </cell>
          <cell r="G868">
            <v>1</v>
          </cell>
        </row>
        <row r="869">
          <cell r="A869">
            <v>39871</v>
          </cell>
          <cell r="B869" t="str">
            <v>0323485</v>
          </cell>
          <cell r="C869" t="str">
            <v>LEMIEUX, SERGE</v>
          </cell>
          <cell r="D869" t="str">
            <v>VANCOUVER</v>
          </cell>
          <cell r="E869">
            <v>38834</v>
          </cell>
          <cell r="F869">
            <v>132984.26</v>
          </cell>
          <cell r="G869">
            <v>1</v>
          </cell>
        </row>
        <row r="870">
          <cell r="A870">
            <v>39871</v>
          </cell>
          <cell r="B870" t="str">
            <v>0323493</v>
          </cell>
          <cell r="C870" t="str">
            <v>LEMIEUX, SERGE - CRI</v>
          </cell>
          <cell r="D870" t="str">
            <v>VANCOUVER</v>
          </cell>
          <cell r="E870">
            <v>38838</v>
          </cell>
          <cell r="F870">
            <v>170999.58</v>
          </cell>
          <cell r="G870">
            <v>1</v>
          </cell>
        </row>
        <row r="871">
          <cell r="A871">
            <v>39871</v>
          </cell>
          <cell r="B871" t="str">
            <v>0323501</v>
          </cell>
          <cell r="C871" t="str">
            <v>DISTRICT OF WEST VANCOUVER - ENDOWMENT</v>
          </cell>
          <cell r="D871" t="str">
            <v>VANCOUVER</v>
          </cell>
          <cell r="E871">
            <v>38838</v>
          </cell>
          <cell r="F871">
            <v>14165929.99</v>
          </cell>
          <cell r="G871">
            <v>1</v>
          </cell>
        </row>
        <row r="872">
          <cell r="A872">
            <v>39871</v>
          </cell>
          <cell r="B872" t="str">
            <v>0323519</v>
          </cell>
          <cell r="C872" t="str">
            <v>WAITE, MICHEL</v>
          </cell>
          <cell r="D872" t="str">
            <v>VANCOUVER</v>
          </cell>
          <cell r="E872">
            <v>38835</v>
          </cell>
          <cell r="F872">
            <v>177.82</v>
          </cell>
          <cell r="G872">
            <v>1</v>
          </cell>
        </row>
        <row r="873">
          <cell r="A873">
            <v>39871</v>
          </cell>
          <cell r="B873" t="str">
            <v>0323527</v>
          </cell>
          <cell r="C873" t="str">
            <v>LAFLAMME, JOSEE</v>
          </cell>
          <cell r="D873" t="str">
            <v>VANCOUVER</v>
          </cell>
          <cell r="E873">
            <v>38835</v>
          </cell>
          <cell r="F873">
            <v>-11.29</v>
          </cell>
          <cell r="G873">
            <v>1</v>
          </cell>
        </row>
        <row r="874">
          <cell r="A874">
            <v>39871</v>
          </cell>
          <cell r="B874" t="str">
            <v>0323535</v>
          </cell>
          <cell r="C874" t="str">
            <v>9158-2387 QUEBEC INC</v>
          </cell>
          <cell r="D874" t="str">
            <v>VANCOUVER</v>
          </cell>
          <cell r="E874">
            <v>38835</v>
          </cell>
          <cell r="F874">
            <v>5597.82</v>
          </cell>
          <cell r="G874">
            <v>1</v>
          </cell>
        </row>
        <row r="875">
          <cell r="A875">
            <v>39871</v>
          </cell>
          <cell r="B875" t="str">
            <v>0323543</v>
          </cell>
          <cell r="C875" t="str">
            <v>HSBC PENSION PLAN D - MTGF</v>
          </cell>
          <cell r="D875" t="str">
            <v>VANCOUVER</v>
          </cell>
          <cell r="E875">
            <v>38838</v>
          </cell>
          <cell r="F875">
            <v>604758.15</v>
          </cell>
          <cell r="G875">
            <v>1</v>
          </cell>
        </row>
        <row r="876">
          <cell r="A876">
            <v>39871</v>
          </cell>
          <cell r="B876" t="str">
            <v>0323584</v>
          </cell>
          <cell r="C876" t="str">
            <v>CYNTHIA ANNE WOODWORD TRUST NO.1</v>
          </cell>
          <cell r="D876" t="str">
            <v>VANCOUVER</v>
          </cell>
          <cell r="E876">
            <v>38835</v>
          </cell>
          <cell r="F876">
            <v>1240925.53</v>
          </cell>
          <cell r="G876">
            <v>1</v>
          </cell>
        </row>
        <row r="877">
          <cell r="A877">
            <v>39871</v>
          </cell>
          <cell r="B877" t="str">
            <v>0323592</v>
          </cell>
          <cell r="C877" t="str">
            <v>BERNIE BOURGEOIS RCA TRUST</v>
          </cell>
          <cell r="D877" t="str">
            <v>VANCOUVER</v>
          </cell>
          <cell r="E877">
            <v>38839</v>
          </cell>
          <cell r="F877">
            <v>743176.06</v>
          </cell>
          <cell r="G877">
            <v>1</v>
          </cell>
        </row>
        <row r="878">
          <cell r="A878">
            <v>39871</v>
          </cell>
          <cell r="B878" t="str">
            <v>0323600</v>
          </cell>
          <cell r="C878" t="str">
            <v>PICARD, FIDUCIE LOUIS</v>
          </cell>
          <cell r="D878" t="str">
            <v>VANCOUVER</v>
          </cell>
          <cell r="E878">
            <v>38852</v>
          </cell>
          <cell r="F878">
            <v>240294.46</v>
          </cell>
          <cell r="G878">
            <v>1</v>
          </cell>
        </row>
        <row r="879">
          <cell r="A879">
            <v>39871</v>
          </cell>
          <cell r="B879" t="str">
            <v>0323618</v>
          </cell>
          <cell r="C879" t="str">
            <v>PICARD, LOUIS - REER</v>
          </cell>
          <cell r="D879" t="str">
            <v>VANCOUVER</v>
          </cell>
          <cell r="E879">
            <v>38838</v>
          </cell>
          <cell r="F879">
            <v>123329.42</v>
          </cell>
          <cell r="G879">
            <v>1</v>
          </cell>
        </row>
        <row r="880">
          <cell r="A880">
            <v>39871</v>
          </cell>
          <cell r="B880" t="str">
            <v>0323642</v>
          </cell>
          <cell r="C880" t="str">
            <v>VALLERAND, CLAUDE - FRV</v>
          </cell>
          <cell r="D880" t="str">
            <v>VANCOUVER</v>
          </cell>
          <cell r="E880">
            <v>38845</v>
          </cell>
          <cell r="F880">
            <v>58143.66</v>
          </cell>
          <cell r="G880">
            <v>1</v>
          </cell>
        </row>
        <row r="881">
          <cell r="A881">
            <v>39871</v>
          </cell>
          <cell r="B881" t="str">
            <v>0323683</v>
          </cell>
          <cell r="C881" t="str">
            <v>SOC DE GESTION ET DEXP MED MON - US</v>
          </cell>
          <cell r="D881" t="str">
            <v>VANCOUVER</v>
          </cell>
          <cell r="E881">
            <v>38849</v>
          </cell>
          <cell r="F881">
            <v>504373.31</v>
          </cell>
          <cell r="G881">
            <v>1</v>
          </cell>
        </row>
        <row r="882">
          <cell r="A882">
            <v>39871</v>
          </cell>
          <cell r="B882" t="str">
            <v>0323725</v>
          </cell>
          <cell r="C882" t="str">
            <v>3698408 CANADA INC.</v>
          </cell>
          <cell r="D882" t="str">
            <v>VANCOUVER</v>
          </cell>
          <cell r="E882">
            <v>38868</v>
          </cell>
          <cell r="F882">
            <v>331697.40999999997</v>
          </cell>
          <cell r="G882">
            <v>1</v>
          </cell>
        </row>
        <row r="883">
          <cell r="A883">
            <v>39871</v>
          </cell>
          <cell r="B883" t="str">
            <v>0323741</v>
          </cell>
          <cell r="C883" t="str">
            <v>PABFBMAJ ENTERPRISES INC</v>
          </cell>
          <cell r="D883" t="str">
            <v>VANCOUVER</v>
          </cell>
          <cell r="E883">
            <v>38855</v>
          </cell>
          <cell r="F883">
            <v>916013.1</v>
          </cell>
          <cell r="G883">
            <v>1</v>
          </cell>
        </row>
        <row r="884">
          <cell r="A884">
            <v>39871</v>
          </cell>
          <cell r="B884" t="str">
            <v>0323790</v>
          </cell>
          <cell r="C884" t="str">
            <v>DOLMAN, BARRY - RRSP</v>
          </cell>
          <cell r="D884" t="str">
            <v>VANCOUVER</v>
          </cell>
          <cell r="E884">
            <v>2</v>
          </cell>
          <cell r="F884">
            <v>319497.02</v>
          </cell>
          <cell r="G884">
            <v>1</v>
          </cell>
        </row>
        <row r="885">
          <cell r="A885">
            <v>39871</v>
          </cell>
          <cell r="B885" t="str">
            <v>0323808</v>
          </cell>
          <cell r="C885" t="str">
            <v>DOLMAN, COLETTE - RRSP</v>
          </cell>
          <cell r="D885" t="str">
            <v>VANCOUVER</v>
          </cell>
          <cell r="E885">
            <v>2</v>
          </cell>
          <cell r="F885">
            <v>381751.16</v>
          </cell>
          <cell r="G885">
            <v>1</v>
          </cell>
        </row>
        <row r="886">
          <cell r="A886">
            <v>39871</v>
          </cell>
          <cell r="B886" t="str">
            <v>0323816</v>
          </cell>
          <cell r="C886" t="str">
            <v>ERDELL, SADIE</v>
          </cell>
          <cell r="D886" t="str">
            <v>VANCOUVER</v>
          </cell>
          <cell r="E886">
            <v>38882</v>
          </cell>
          <cell r="F886">
            <v>291155.93</v>
          </cell>
          <cell r="G886">
            <v>1</v>
          </cell>
        </row>
        <row r="887">
          <cell r="A887">
            <v>39871</v>
          </cell>
          <cell r="B887" t="str">
            <v>0323824</v>
          </cell>
          <cell r="C887" t="str">
            <v>BENOIT, RONALD - RSP</v>
          </cell>
          <cell r="D887" t="str">
            <v>VANCOUVER</v>
          </cell>
          <cell r="E887">
            <v>36214</v>
          </cell>
          <cell r="F887">
            <v>199271.94</v>
          </cell>
          <cell r="G887">
            <v>1</v>
          </cell>
        </row>
        <row r="888">
          <cell r="A888">
            <v>39871</v>
          </cell>
          <cell r="B888" t="str">
            <v>0323832</v>
          </cell>
          <cell r="C888" t="str">
            <v>BENOIT, RONALD</v>
          </cell>
          <cell r="D888" t="str">
            <v>VANCOUVER</v>
          </cell>
          <cell r="E888">
            <v>38882</v>
          </cell>
          <cell r="F888">
            <v>658320.81999999995</v>
          </cell>
          <cell r="G888">
            <v>1</v>
          </cell>
        </row>
        <row r="889">
          <cell r="A889">
            <v>39871</v>
          </cell>
          <cell r="B889" t="str">
            <v>0323857</v>
          </cell>
          <cell r="C889" t="str">
            <v>6565174 CANADA INC.</v>
          </cell>
          <cell r="D889" t="str">
            <v>VANCOUVER</v>
          </cell>
          <cell r="E889">
            <v>38862</v>
          </cell>
          <cell r="F889">
            <v>705188.54</v>
          </cell>
          <cell r="G889">
            <v>1</v>
          </cell>
        </row>
        <row r="890">
          <cell r="A890">
            <v>39871</v>
          </cell>
          <cell r="B890" t="str">
            <v>0324103</v>
          </cell>
          <cell r="C890" t="str">
            <v>HUA,YONG ZHOU/WEI,MENG LAN - US</v>
          </cell>
          <cell r="D890" t="str">
            <v>VANCOUVER</v>
          </cell>
          <cell r="E890">
            <v>38903</v>
          </cell>
          <cell r="F890">
            <v>889582.3</v>
          </cell>
          <cell r="G890">
            <v>1</v>
          </cell>
        </row>
        <row r="891">
          <cell r="A891">
            <v>39871</v>
          </cell>
          <cell r="B891" t="str">
            <v>0324129</v>
          </cell>
          <cell r="C891" t="str">
            <v>MILLS, GUY / FERGUSON, LINDA</v>
          </cell>
          <cell r="D891" t="str">
            <v>VANCOUVER</v>
          </cell>
          <cell r="E891">
            <v>2</v>
          </cell>
          <cell r="F891">
            <v>982593.41</v>
          </cell>
          <cell r="G891">
            <v>1</v>
          </cell>
        </row>
        <row r="892">
          <cell r="A892">
            <v>39871</v>
          </cell>
          <cell r="B892" t="str">
            <v>0324152</v>
          </cell>
          <cell r="C892" t="str">
            <v>MARGRAD II INC.</v>
          </cell>
          <cell r="D892" t="str">
            <v>VANCOUVER</v>
          </cell>
          <cell r="E892">
            <v>38880</v>
          </cell>
          <cell r="F892">
            <v>549.85</v>
          </cell>
          <cell r="G892">
            <v>1</v>
          </cell>
        </row>
        <row r="893">
          <cell r="A893">
            <v>39871</v>
          </cell>
          <cell r="B893" t="str">
            <v>0324160</v>
          </cell>
          <cell r="C893" t="str">
            <v>ROHER, JANET/IAN</v>
          </cell>
          <cell r="D893" t="str">
            <v>VANCOUVER</v>
          </cell>
          <cell r="E893">
            <v>38875</v>
          </cell>
          <cell r="F893">
            <v>612616.48</v>
          </cell>
          <cell r="G893">
            <v>1</v>
          </cell>
        </row>
        <row r="894">
          <cell r="A894">
            <v>39871</v>
          </cell>
          <cell r="B894" t="str">
            <v>0324178</v>
          </cell>
          <cell r="C894" t="str">
            <v>ROHER, JANET - RRSP</v>
          </cell>
          <cell r="D894" t="str">
            <v>VANCOUVER</v>
          </cell>
          <cell r="E894">
            <v>38874</v>
          </cell>
          <cell r="F894">
            <v>204745.94</v>
          </cell>
          <cell r="G894">
            <v>1</v>
          </cell>
        </row>
        <row r="895">
          <cell r="A895">
            <v>39871</v>
          </cell>
          <cell r="B895" t="str">
            <v>0324186</v>
          </cell>
          <cell r="C895" t="str">
            <v>QUALIMET PRODUCTS LTD.</v>
          </cell>
          <cell r="D895" t="str">
            <v>VANCOUVER</v>
          </cell>
          <cell r="E895">
            <v>38874</v>
          </cell>
          <cell r="F895">
            <v>701428.6</v>
          </cell>
          <cell r="G895">
            <v>1</v>
          </cell>
        </row>
        <row r="896">
          <cell r="A896">
            <v>39871</v>
          </cell>
          <cell r="B896" t="str">
            <v>0324194</v>
          </cell>
          <cell r="C896" t="str">
            <v>HO, ROBERT &amp; GRETA</v>
          </cell>
          <cell r="D896" t="str">
            <v>VANCOUVER</v>
          </cell>
          <cell r="E896">
            <v>38875</v>
          </cell>
          <cell r="F896">
            <v>271830.78000000003</v>
          </cell>
          <cell r="G896">
            <v>1</v>
          </cell>
        </row>
        <row r="897">
          <cell r="A897">
            <v>39871</v>
          </cell>
          <cell r="B897" t="str">
            <v>0324210</v>
          </cell>
          <cell r="C897" t="str">
            <v>BLAINE LABONTE RCA TRUST</v>
          </cell>
          <cell r="D897" t="str">
            <v>VANCOUVER</v>
          </cell>
          <cell r="E897">
            <v>38880</v>
          </cell>
          <cell r="F897">
            <v>673845.95</v>
          </cell>
          <cell r="G897">
            <v>1</v>
          </cell>
        </row>
        <row r="898">
          <cell r="A898">
            <v>39871</v>
          </cell>
          <cell r="B898" t="str">
            <v>0324228</v>
          </cell>
          <cell r="C898" t="str">
            <v>DUBROFSKY, TAMI - SUB CAD</v>
          </cell>
          <cell r="D898" t="str">
            <v>VANCOUVER</v>
          </cell>
          <cell r="E898">
            <v>38877</v>
          </cell>
          <cell r="F898">
            <v>2446717.69</v>
          </cell>
          <cell r="G898">
            <v>1</v>
          </cell>
        </row>
        <row r="899">
          <cell r="A899">
            <v>39871</v>
          </cell>
          <cell r="B899" t="str">
            <v>0324236</v>
          </cell>
          <cell r="C899" t="str">
            <v>3923274 CANADA INC.</v>
          </cell>
          <cell r="D899" t="str">
            <v>VANCOUVER</v>
          </cell>
          <cell r="E899">
            <v>38881</v>
          </cell>
          <cell r="F899">
            <v>510220.93</v>
          </cell>
          <cell r="G899">
            <v>1</v>
          </cell>
        </row>
        <row r="900">
          <cell r="A900">
            <v>39871</v>
          </cell>
          <cell r="B900" t="str">
            <v>0324251</v>
          </cell>
          <cell r="C900" t="str">
            <v>SERPER, VALERIY/SVETLANA - US</v>
          </cell>
          <cell r="D900" t="str">
            <v>VANCOUVER</v>
          </cell>
          <cell r="E900">
            <v>38881</v>
          </cell>
          <cell r="F900">
            <v>686.83</v>
          </cell>
          <cell r="G900">
            <v>1</v>
          </cell>
        </row>
        <row r="901">
          <cell r="A901">
            <v>39871</v>
          </cell>
          <cell r="B901" t="str">
            <v>0324285</v>
          </cell>
          <cell r="C901" t="str">
            <v>CARMELA'S TRUST</v>
          </cell>
          <cell r="D901" t="str">
            <v>VANCOUVER</v>
          </cell>
          <cell r="E901">
            <v>38889</v>
          </cell>
          <cell r="F901">
            <v>1201822.28</v>
          </cell>
          <cell r="G901">
            <v>1</v>
          </cell>
        </row>
        <row r="902">
          <cell r="A902">
            <v>39871</v>
          </cell>
          <cell r="B902" t="str">
            <v>0324293</v>
          </cell>
          <cell r="C902" t="str">
            <v>CHARLIE'S TRUST</v>
          </cell>
          <cell r="D902" t="str">
            <v>VANCOUVER</v>
          </cell>
          <cell r="E902">
            <v>38889</v>
          </cell>
          <cell r="F902">
            <v>1201662.08</v>
          </cell>
          <cell r="G902">
            <v>1</v>
          </cell>
        </row>
        <row r="903">
          <cell r="A903">
            <v>39871</v>
          </cell>
          <cell r="B903" t="str">
            <v>0324301</v>
          </cell>
          <cell r="C903" t="str">
            <v>DONNA'S TRUST</v>
          </cell>
          <cell r="D903" t="str">
            <v>VANCOUVER</v>
          </cell>
          <cell r="E903">
            <v>38889</v>
          </cell>
          <cell r="F903">
            <v>1603028.66</v>
          </cell>
          <cell r="G903">
            <v>1</v>
          </cell>
        </row>
        <row r="904">
          <cell r="A904">
            <v>39871</v>
          </cell>
          <cell r="B904" t="str">
            <v>0324319</v>
          </cell>
          <cell r="C904" t="str">
            <v>UK PLC - ENHANCED YIELD SERVICES</v>
          </cell>
          <cell r="D904" t="str">
            <v>UNITED KINGDOM</v>
          </cell>
          <cell r="F904">
            <v>587681.06000000006</v>
          </cell>
          <cell r="G904">
            <v>1</v>
          </cell>
        </row>
        <row r="905">
          <cell r="A905">
            <v>39871</v>
          </cell>
          <cell r="B905" t="str">
            <v>0324418</v>
          </cell>
          <cell r="C905" t="str">
            <v>ANISMAN, SONIA/RONALD</v>
          </cell>
          <cell r="D905" t="str">
            <v>VANCOUVER</v>
          </cell>
          <cell r="E905">
            <v>38895</v>
          </cell>
          <cell r="F905">
            <v>1221427.26</v>
          </cell>
          <cell r="G905">
            <v>1</v>
          </cell>
        </row>
        <row r="906">
          <cell r="A906">
            <v>39871</v>
          </cell>
          <cell r="B906" t="str">
            <v>0324426</v>
          </cell>
          <cell r="C906" t="str">
            <v>ANISMAN, RONALD</v>
          </cell>
          <cell r="D906" t="str">
            <v>VANCOUVER</v>
          </cell>
          <cell r="E906">
            <v>38895</v>
          </cell>
          <cell r="F906">
            <v>404423.52</v>
          </cell>
          <cell r="G906">
            <v>1</v>
          </cell>
        </row>
        <row r="907">
          <cell r="A907">
            <v>39871</v>
          </cell>
          <cell r="B907" t="str">
            <v>0324434</v>
          </cell>
          <cell r="C907" t="str">
            <v>OCHSHORN, DENA</v>
          </cell>
          <cell r="D907" t="str">
            <v>VANCOUVER</v>
          </cell>
          <cell r="E907">
            <v>38895</v>
          </cell>
          <cell r="F907">
            <v>404276.46</v>
          </cell>
          <cell r="G907">
            <v>1</v>
          </cell>
        </row>
        <row r="908">
          <cell r="A908">
            <v>39871</v>
          </cell>
          <cell r="B908" t="str">
            <v>0324442</v>
          </cell>
          <cell r="C908" t="str">
            <v>ESTATE OF W.HARRIS HILL-JOAN HILL TRUST</v>
          </cell>
          <cell r="D908" t="str">
            <v>VANCOUVER</v>
          </cell>
          <cell r="E908">
            <v>38894</v>
          </cell>
          <cell r="F908">
            <v>608391.9</v>
          </cell>
          <cell r="G908">
            <v>1</v>
          </cell>
        </row>
        <row r="909">
          <cell r="A909">
            <v>39871</v>
          </cell>
          <cell r="B909" t="str">
            <v>0324459</v>
          </cell>
          <cell r="C909" t="str">
            <v>HAMIR, ROSMIN - RRSP</v>
          </cell>
          <cell r="D909" t="str">
            <v>VANCOUVER</v>
          </cell>
          <cell r="E909">
            <v>38895</v>
          </cell>
          <cell r="F909">
            <v>64470.62</v>
          </cell>
          <cell r="G909">
            <v>1</v>
          </cell>
        </row>
        <row r="910">
          <cell r="A910">
            <v>39871</v>
          </cell>
          <cell r="B910" t="str">
            <v>0324483</v>
          </cell>
          <cell r="C910" t="str">
            <v>CURRIE, DR.PETER</v>
          </cell>
          <cell r="D910" t="str">
            <v>VANCOUVER</v>
          </cell>
          <cell r="E910">
            <v>38930</v>
          </cell>
          <cell r="F910">
            <v>162260.5</v>
          </cell>
          <cell r="G910">
            <v>1</v>
          </cell>
        </row>
        <row r="911">
          <cell r="A911">
            <v>39871</v>
          </cell>
          <cell r="B911" t="str">
            <v>0324491</v>
          </cell>
          <cell r="C911" t="str">
            <v>CURRIE, DR.PETER - RSP</v>
          </cell>
          <cell r="D911" t="str">
            <v>VANCOUVER</v>
          </cell>
          <cell r="E911">
            <v>2</v>
          </cell>
          <cell r="F911">
            <v>330892.21999999997</v>
          </cell>
          <cell r="G911">
            <v>1</v>
          </cell>
        </row>
        <row r="912">
          <cell r="A912">
            <v>39871</v>
          </cell>
          <cell r="B912" t="str">
            <v>0324509</v>
          </cell>
          <cell r="C912" t="str">
            <v>HAMIR, ALNOOR AND ROSMIN</v>
          </cell>
          <cell r="D912" t="str">
            <v>VANCOUVER</v>
          </cell>
          <cell r="E912">
            <v>38912</v>
          </cell>
          <cell r="F912">
            <v>340930.96</v>
          </cell>
          <cell r="G912">
            <v>1</v>
          </cell>
        </row>
        <row r="913">
          <cell r="A913">
            <v>39871</v>
          </cell>
          <cell r="B913" t="str">
            <v>0324517</v>
          </cell>
          <cell r="C913" t="str">
            <v>H.S. GILL HOLDINGS INC.</v>
          </cell>
          <cell r="D913" t="str">
            <v>VANCOUVER</v>
          </cell>
          <cell r="E913">
            <v>38898</v>
          </cell>
          <cell r="F913">
            <v>696198.62</v>
          </cell>
          <cell r="G913">
            <v>1</v>
          </cell>
        </row>
        <row r="914">
          <cell r="A914">
            <v>39871</v>
          </cell>
          <cell r="B914" t="str">
            <v>0324541</v>
          </cell>
          <cell r="C914" t="str">
            <v>HAMIR, ALNOOR - RSP</v>
          </cell>
          <cell r="D914" t="str">
            <v>VANCOUVER</v>
          </cell>
          <cell r="E914">
            <v>38897</v>
          </cell>
          <cell r="F914">
            <v>53831.1</v>
          </cell>
          <cell r="G914">
            <v>1</v>
          </cell>
        </row>
        <row r="915">
          <cell r="A915">
            <v>39871</v>
          </cell>
          <cell r="B915" t="str">
            <v>0324558</v>
          </cell>
          <cell r="C915" t="str">
            <v>LEIER, HAROLDINE - RRIF</v>
          </cell>
          <cell r="D915" t="str">
            <v>VANCOUVER</v>
          </cell>
          <cell r="E915">
            <v>38898</v>
          </cell>
          <cell r="F915">
            <v>197727.48</v>
          </cell>
          <cell r="G915">
            <v>1</v>
          </cell>
        </row>
        <row r="916">
          <cell r="A916">
            <v>39871</v>
          </cell>
          <cell r="B916" t="str">
            <v>0324566</v>
          </cell>
          <cell r="C916" t="str">
            <v>CHIU, ADRIEL BOK-WAI - RRSP</v>
          </cell>
          <cell r="D916" t="str">
            <v>VANCOUVER</v>
          </cell>
          <cell r="E916">
            <v>38903</v>
          </cell>
          <cell r="F916">
            <v>40502.86</v>
          </cell>
          <cell r="G916">
            <v>1</v>
          </cell>
        </row>
        <row r="917">
          <cell r="A917">
            <v>39871</v>
          </cell>
          <cell r="B917" t="str">
            <v>0324699</v>
          </cell>
          <cell r="C917" t="str">
            <v>CHIU, ADRIEL BOK-WAI</v>
          </cell>
          <cell r="D917" t="str">
            <v>VANCOUVER</v>
          </cell>
          <cell r="E917">
            <v>38903</v>
          </cell>
          <cell r="F917">
            <v>287137.08</v>
          </cell>
          <cell r="G917">
            <v>1</v>
          </cell>
        </row>
        <row r="918">
          <cell r="A918">
            <v>39871</v>
          </cell>
          <cell r="B918" t="str">
            <v>0324715</v>
          </cell>
          <cell r="C918" t="str">
            <v>HSBC GLOBAL INVESTMENT FUNDS LATIN AMERICAN FREESTYLE</v>
          </cell>
          <cell r="D918" t="str">
            <v>UNITED KINGDOM</v>
          </cell>
          <cell r="E918">
            <v>32874</v>
          </cell>
          <cell r="F918">
            <v>51279984</v>
          </cell>
          <cell r="G918">
            <v>1</v>
          </cell>
        </row>
        <row r="919">
          <cell r="A919">
            <v>39871</v>
          </cell>
          <cell r="B919" t="str">
            <v>0324772</v>
          </cell>
          <cell r="C919" t="str">
            <v>CUTLER, CAROL</v>
          </cell>
          <cell r="D919" t="str">
            <v>VANCOUVER</v>
          </cell>
          <cell r="E919">
            <v>38908</v>
          </cell>
          <cell r="F919">
            <v>697419.94</v>
          </cell>
          <cell r="G919">
            <v>1</v>
          </cell>
        </row>
        <row r="920">
          <cell r="A920">
            <v>39871</v>
          </cell>
          <cell r="B920" t="str">
            <v>0324871</v>
          </cell>
          <cell r="C920" t="str">
            <v>STATE STREET DEPOSITORY OF THE HSBC MERIT JAPAN OEIC</v>
          </cell>
          <cell r="D920" t="str">
            <v>UNITED KINGDOM</v>
          </cell>
          <cell r="E920">
            <v>39112</v>
          </cell>
          <cell r="F920">
            <v>30955340.510000002</v>
          </cell>
          <cell r="G920">
            <v>1</v>
          </cell>
        </row>
        <row r="921">
          <cell r="A921">
            <v>39871</v>
          </cell>
          <cell r="B921" t="str">
            <v>0324889</v>
          </cell>
          <cell r="C921" t="str">
            <v>STATE STREET DEPOSITORY OF THE HSBC MERIT US OEIC</v>
          </cell>
          <cell r="D921" t="str">
            <v>UNITED KINGDOM</v>
          </cell>
          <cell r="E921">
            <v>39112</v>
          </cell>
          <cell r="F921">
            <v>88291009.390000001</v>
          </cell>
          <cell r="G921">
            <v>1</v>
          </cell>
        </row>
        <row r="922">
          <cell r="A922">
            <v>39871</v>
          </cell>
          <cell r="B922" t="str">
            <v>0324897</v>
          </cell>
          <cell r="C922" t="str">
            <v>DODIE,C&amp;RAYMOND,M - FIDUCIE FAMILIALE</v>
          </cell>
          <cell r="D922" t="str">
            <v>VANCOUVER</v>
          </cell>
          <cell r="E922">
            <v>38922</v>
          </cell>
          <cell r="F922">
            <v>586562.65</v>
          </cell>
          <cell r="G922">
            <v>1</v>
          </cell>
        </row>
        <row r="923">
          <cell r="A923">
            <v>39871</v>
          </cell>
          <cell r="B923" t="str">
            <v>0324988</v>
          </cell>
          <cell r="C923" t="str">
            <v>State Street Depository of the HSBC UK FOCUS FUND</v>
          </cell>
          <cell r="D923" t="str">
            <v>UNITED KINGDOM</v>
          </cell>
          <cell r="E923">
            <v>38925</v>
          </cell>
          <cell r="F923">
            <v>77535022.680000007</v>
          </cell>
          <cell r="G923">
            <v>1</v>
          </cell>
        </row>
        <row r="924">
          <cell r="A924">
            <v>39871</v>
          </cell>
          <cell r="B924" t="str">
            <v>0325001</v>
          </cell>
          <cell r="C924" t="str">
            <v>AXIS HOLDINGS LIMITED</v>
          </cell>
          <cell r="D924" t="str">
            <v>VANCOUVER</v>
          </cell>
          <cell r="E924">
            <v>2</v>
          </cell>
          <cell r="F924">
            <v>849289.94</v>
          </cell>
          <cell r="G924">
            <v>1</v>
          </cell>
        </row>
        <row r="925">
          <cell r="A925">
            <v>39871</v>
          </cell>
          <cell r="B925" t="str">
            <v>0325043</v>
          </cell>
          <cell r="C925" t="str">
            <v>INTERPAVING - EDBP TRUST</v>
          </cell>
          <cell r="D925" t="str">
            <v>VANCOUVER</v>
          </cell>
          <cell r="E925">
            <v>38944</v>
          </cell>
          <cell r="F925">
            <v>1189464.28</v>
          </cell>
          <cell r="G925">
            <v>1</v>
          </cell>
        </row>
        <row r="926">
          <cell r="A926">
            <v>39871</v>
          </cell>
          <cell r="B926" t="str">
            <v>0325092</v>
          </cell>
          <cell r="C926" t="str">
            <v>ESTATE OF DAVID NELSON SPARKS</v>
          </cell>
          <cell r="D926" t="str">
            <v>VANCOUVER</v>
          </cell>
          <cell r="E926">
            <v>38933</v>
          </cell>
          <cell r="F926">
            <v>365675.84</v>
          </cell>
          <cell r="G926">
            <v>1</v>
          </cell>
        </row>
        <row r="927">
          <cell r="A927">
            <v>39871</v>
          </cell>
          <cell r="B927" t="str">
            <v>0325142</v>
          </cell>
          <cell r="C927" t="str">
            <v>COUNTWAY, STEPHEN AND MELINDA</v>
          </cell>
          <cell r="D927" t="str">
            <v>VANCOUVER</v>
          </cell>
          <cell r="E927">
            <v>38939</v>
          </cell>
          <cell r="F927">
            <v>75276.61</v>
          </cell>
          <cell r="G927">
            <v>1</v>
          </cell>
        </row>
        <row r="928">
          <cell r="A928">
            <v>39871</v>
          </cell>
          <cell r="B928" t="str">
            <v>0325159</v>
          </cell>
          <cell r="C928" t="str">
            <v>COUNTWAY, STEPHEN - RSP</v>
          </cell>
          <cell r="D928" t="str">
            <v>VANCOUVER</v>
          </cell>
          <cell r="E928">
            <v>38953</v>
          </cell>
          <cell r="F928">
            <v>116181.75999999999</v>
          </cell>
          <cell r="G928">
            <v>1</v>
          </cell>
        </row>
        <row r="929">
          <cell r="A929">
            <v>39871</v>
          </cell>
          <cell r="B929" t="str">
            <v>0325167</v>
          </cell>
          <cell r="C929" t="str">
            <v>COUNTWAY, MELINDA - RSP</v>
          </cell>
          <cell r="D929" t="str">
            <v>VANCOUVER</v>
          </cell>
          <cell r="E929">
            <v>38953</v>
          </cell>
          <cell r="F929">
            <v>109666.57</v>
          </cell>
          <cell r="G929">
            <v>1</v>
          </cell>
        </row>
        <row r="930">
          <cell r="A930">
            <v>39871</v>
          </cell>
          <cell r="B930" t="str">
            <v>0325175</v>
          </cell>
          <cell r="C930" t="str">
            <v>COUNTWAY, MELINDA - SPRSP</v>
          </cell>
          <cell r="D930" t="str">
            <v>VANCOUVER</v>
          </cell>
          <cell r="E930">
            <v>38951</v>
          </cell>
          <cell r="F930">
            <v>56462.96</v>
          </cell>
          <cell r="G930">
            <v>1</v>
          </cell>
        </row>
        <row r="931">
          <cell r="A931">
            <v>39871</v>
          </cell>
          <cell r="B931" t="str">
            <v>0325209</v>
          </cell>
          <cell r="C931" t="str">
            <v>BALLARD POWER SYSTEMS</v>
          </cell>
          <cell r="D931" t="str">
            <v>VANCOUVER</v>
          </cell>
          <cell r="E931">
            <v>38947</v>
          </cell>
          <cell r="F931">
            <v>46484231.689999998</v>
          </cell>
          <cell r="G931">
            <v>1</v>
          </cell>
        </row>
        <row r="932">
          <cell r="A932">
            <v>39871</v>
          </cell>
          <cell r="B932" t="str">
            <v>0325217</v>
          </cell>
          <cell r="C932" t="str">
            <v>BALLARD POWER SYSTEMS - US</v>
          </cell>
          <cell r="D932" t="str">
            <v>VANCOUVER</v>
          </cell>
          <cell r="E932">
            <v>38950</v>
          </cell>
          <cell r="F932">
            <v>14676517.41</v>
          </cell>
          <cell r="G932">
            <v>1</v>
          </cell>
        </row>
        <row r="933">
          <cell r="A933">
            <v>39871</v>
          </cell>
          <cell r="B933" t="str">
            <v>0325233</v>
          </cell>
          <cell r="C933" t="str">
            <v>DUCZAK, MELINE - RSP</v>
          </cell>
          <cell r="D933" t="str">
            <v>VANCOUVER</v>
          </cell>
          <cell r="E933">
            <v>38951</v>
          </cell>
          <cell r="F933">
            <v>429058.83</v>
          </cell>
          <cell r="G933">
            <v>1</v>
          </cell>
        </row>
        <row r="934">
          <cell r="A934">
            <v>39871</v>
          </cell>
          <cell r="B934" t="str">
            <v>0325456</v>
          </cell>
          <cell r="C934" t="str">
            <v>ANDERSON, RODNEY ITF ARIANE D ANDERSON</v>
          </cell>
          <cell r="D934" t="str">
            <v>VANCOUVER</v>
          </cell>
          <cell r="E934">
            <v>38953</v>
          </cell>
          <cell r="F934">
            <v>40168.19</v>
          </cell>
          <cell r="G934">
            <v>1</v>
          </cell>
        </row>
        <row r="935">
          <cell r="A935">
            <v>39871</v>
          </cell>
          <cell r="B935" t="str">
            <v>0325514</v>
          </cell>
          <cell r="C935" t="str">
            <v>BRIAN BYGRAVE ENTERPRISES LTD.</v>
          </cell>
          <cell r="D935" t="str">
            <v>VANCOUVER</v>
          </cell>
          <cell r="E935">
            <v>38951</v>
          </cell>
          <cell r="F935">
            <v>652834.93000000005</v>
          </cell>
          <cell r="G935">
            <v>1</v>
          </cell>
        </row>
        <row r="936">
          <cell r="A936">
            <v>39871</v>
          </cell>
          <cell r="B936" t="str">
            <v>0325530</v>
          </cell>
          <cell r="C936" t="str">
            <v>GREEN, DAVID</v>
          </cell>
          <cell r="D936" t="str">
            <v>VANCOUVER</v>
          </cell>
          <cell r="E936">
            <v>38954</v>
          </cell>
          <cell r="F936">
            <v>37198</v>
          </cell>
          <cell r="G936">
            <v>1</v>
          </cell>
        </row>
        <row r="937">
          <cell r="A937">
            <v>39871</v>
          </cell>
          <cell r="B937" t="str">
            <v>0325670</v>
          </cell>
          <cell r="C937" t="str">
            <v>STEELWELD LIMITED-LEAD A/C</v>
          </cell>
          <cell r="D937" t="str">
            <v>VANCOUVER</v>
          </cell>
          <cell r="E937">
            <v>2</v>
          </cell>
          <cell r="F937">
            <v>10.51</v>
          </cell>
          <cell r="G937">
            <v>1</v>
          </cell>
        </row>
        <row r="938">
          <cell r="A938">
            <v>39871</v>
          </cell>
          <cell r="B938" t="str">
            <v>0325704</v>
          </cell>
          <cell r="C938" t="str">
            <v>ABC/COWAN HOLDINGS LTD. 2 - YIELD PLUS</v>
          </cell>
          <cell r="D938" t="str">
            <v>VANCOUVER</v>
          </cell>
          <cell r="E938">
            <v>2</v>
          </cell>
          <cell r="F938">
            <v>73950.009999999995</v>
          </cell>
          <cell r="G938">
            <v>1</v>
          </cell>
        </row>
        <row r="939">
          <cell r="A939">
            <v>39871</v>
          </cell>
          <cell r="B939" t="str">
            <v>0325712</v>
          </cell>
          <cell r="C939" t="str">
            <v>WONG, KWAN MING/SHIU, LAI NGOR</v>
          </cell>
          <cell r="D939" t="str">
            <v>VANCOUVER</v>
          </cell>
          <cell r="E939">
            <v>2</v>
          </cell>
          <cell r="F939">
            <v>687595.54</v>
          </cell>
          <cell r="G939">
            <v>1</v>
          </cell>
        </row>
        <row r="940">
          <cell r="A940">
            <v>39871</v>
          </cell>
          <cell r="B940" t="str">
            <v>042</v>
          </cell>
          <cell r="C940" t="str">
            <v>HISF HISF Balanced</v>
          </cell>
          <cell r="D940" t="str">
            <v>UNKNOWN</v>
          </cell>
          <cell r="E940">
            <v>39083</v>
          </cell>
          <cell r="F940">
            <v>118135215.8</v>
          </cell>
          <cell r="G940">
            <v>121388425.588</v>
          </cell>
        </row>
        <row r="941">
          <cell r="A941">
            <v>39871</v>
          </cell>
          <cell r="B941" t="str">
            <v>044</v>
          </cell>
          <cell r="C941" t="str">
            <v>HISF HISF Adventurous</v>
          </cell>
          <cell r="D941" t="str">
            <v>UNKNOWN</v>
          </cell>
          <cell r="E941">
            <v>39083</v>
          </cell>
          <cell r="F941">
            <v>54074821.520000003</v>
          </cell>
          <cell r="G941">
            <v>65888657.886</v>
          </cell>
        </row>
        <row r="942">
          <cell r="A942">
            <v>39871</v>
          </cell>
          <cell r="B942" t="str">
            <v>046</v>
          </cell>
          <cell r="C942" t="str">
            <v>HISF HISF Multimgr Prem</v>
          </cell>
          <cell r="D942" t="str">
            <v>UNKNOWN</v>
          </cell>
          <cell r="E942">
            <v>39083</v>
          </cell>
          <cell r="F942">
            <v>1061369.78009975</v>
          </cell>
          <cell r="G942">
            <v>100000</v>
          </cell>
        </row>
        <row r="943">
          <cell r="A943">
            <v>39871</v>
          </cell>
          <cell r="B943" t="str">
            <v>0461954</v>
          </cell>
          <cell r="C943" t="str">
            <v>YEUNG, SHU KWAI/CHEN, YU TAO</v>
          </cell>
          <cell r="D943" t="str">
            <v>VANCOUVER</v>
          </cell>
          <cell r="E943">
            <v>2</v>
          </cell>
          <cell r="F943">
            <v>305383.08</v>
          </cell>
          <cell r="G943">
            <v>1</v>
          </cell>
        </row>
        <row r="944">
          <cell r="A944">
            <v>39871</v>
          </cell>
          <cell r="B944" t="str">
            <v>0461962</v>
          </cell>
          <cell r="C944" t="str">
            <v>YEUNG,SHU KWAI/CHEN, YU TAO - US</v>
          </cell>
          <cell r="D944" t="str">
            <v>VANCOUVER</v>
          </cell>
          <cell r="F944">
            <v>280904.15999999997</v>
          </cell>
          <cell r="G944">
            <v>1</v>
          </cell>
        </row>
        <row r="945">
          <cell r="A945">
            <v>39871</v>
          </cell>
          <cell r="B945" t="str">
            <v>0461988</v>
          </cell>
          <cell r="C945" t="str">
            <v>DOLMAN, JULIE</v>
          </cell>
          <cell r="D945" t="str">
            <v>VANCOUVER</v>
          </cell>
          <cell r="F945">
            <v>73188.740000000005</v>
          </cell>
          <cell r="G945">
            <v>1</v>
          </cell>
        </row>
        <row r="946">
          <cell r="A946">
            <v>39871</v>
          </cell>
          <cell r="B946" t="str">
            <v>0462036</v>
          </cell>
          <cell r="C946" t="str">
            <v>HSBC GEM EQUITY FREESTYLE FUND LLC</v>
          </cell>
          <cell r="D946" t="str">
            <v>UNITED KINGDOM</v>
          </cell>
          <cell r="E946">
            <v>39114</v>
          </cell>
          <cell r="F946">
            <v>94023.039999999994</v>
          </cell>
          <cell r="G946">
            <v>1</v>
          </cell>
        </row>
        <row r="947">
          <cell r="A947">
            <v>39871</v>
          </cell>
          <cell r="B947" t="str">
            <v>0462069</v>
          </cell>
          <cell r="C947" t="str">
            <v>PEARCE, LILA - RRSP</v>
          </cell>
          <cell r="D947" t="str">
            <v>VANCOUVER</v>
          </cell>
          <cell r="F947">
            <v>34771.79</v>
          </cell>
          <cell r="G947">
            <v>1</v>
          </cell>
        </row>
        <row r="948">
          <cell r="A948">
            <v>39871</v>
          </cell>
          <cell r="B948" t="str">
            <v>0462077</v>
          </cell>
          <cell r="C948" t="str">
            <v>COOK, GEORGE - RRSP</v>
          </cell>
          <cell r="D948" t="str">
            <v>VANCOUVER</v>
          </cell>
          <cell r="E948">
            <v>36214</v>
          </cell>
          <cell r="F948">
            <v>279234.51</v>
          </cell>
          <cell r="G948">
            <v>1</v>
          </cell>
        </row>
        <row r="949">
          <cell r="A949">
            <v>39871</v>
          </cell>
          <cell r="B949" t="str">
            <v>0462101</v>
          </cell>
          <cell r="C949" t="str">
            <v>BJA/COWAN HOLDINGS LTD. - YIELD PLUS</v>
          </cell>
          <cell r="D949" t="str">
            <v>VANCOUVER</v>
          </cell>
          <cell r="E949">
            <v>2</v>
          </cell>
          <cell r="F949">
            <v>15556.63</v>
          </cell>
          <cell r="G949">
            <v>1</v>
          </cell>
        </row>
        <row r="950">
          <cell r="A950">
            <v>39871</v>
          </cell>
          <cell r="B950" t="str">
            <v>0462259</v>
          </cell>
          <cell r="C950" t="str">
            <v>BARNIE/WILLIAM COWAN(2004)JOINT PARTNER TRUST - YIELD PLUS</v>
          </cell>
          <cell r="D950" t="str">
            <v>VANCOUVER</v>
          </cell>
          <cell r="E950">
            <v>2</v>
          </cell>
          <cell r="F950">
            <v>455388.64</v>
          </cell>
          <cell r="G950">
            <v>1</v>
          </cell>
        </row>
        <row r="951">
          <cell r="A951">
            <v>39871</v>
          </cell>
          <cell r="B951" t="str">
            <v>0462283</v>
          </cell>
          <cell r="C951" t="str">
            <v>STEELWELD LIMITED - YIELD PLUS</v>
          </cell>
          <cell r="D951" t="str">
            <v>VANCOUVER</v>
          </cell>
          <cell r="E951">
            <v>2</v>
          </cell>
          <cell r="F951">
            <v>385081.37</v>
          </cell>
          <cell r="G951">
            <v>1</v>
          </cell>
        </row>
        <row r="952">
          <cell r="A952">
            <v>39871</v>
          </cell>
          <cell r="B952" t="str">
            <v>0462291</v>
          </cell>
          <cell r="C952" t="str">
            <v>TRILLIUM CRESCENT HOLDINGS LTD.</v>
          </cell>
          <cell r="D952" t="str">
            <v>VANCOUVER</v>
          </cell>
          <cell r="E952">
            <v>2</v>
          </cell>
          <cell r="F952">
            <v>976083.2</v>
          </cell>
          <cell r="G952">
            <v>1</v>
          </cell>
        </row>
        <row r="953">
          <cell r="A953">
            <v>39871</v>
          </cell>
          <cell r="B953" t="str">
            <v>0462317</v>
          </cell>
          <cell r="C953" t="str">
            <v>COSMOS PRODUCTS INC. - US</v>
          </cell>
          <cell r="D953" t="str">
            <v>VANCOUVER</v>
          </cell>
          <cell r="E953">
            <v>2</v>
          </cell>
          <cell r="F953">
            <v>872663.63</v>
          </cell>
          <cell r="G953">
            <v>1</v>
          </cell>
        </row>
        <row r="954">
          <cell r="A954">
            <v>39871</v>
          </cell>
          <cell r="B954" t="str">
            <v>0462341</v>
          </cell>
          <cell r="C954" t="str">
            <v>CHEN, YI LING</v>
          </cell>
          <cell r="D954" t="str">
            <v>VANCOUVER</v>
          </cell>
          <cell r="E954">
            <v>2</v>
          </cell>
          <cell r="F954">
            <v>1254967.25</v>
          </cell>
          <cell r="G954">
            <v>1</v>
          </cell>
        </row>
        <row r="955">
          <cell r="A955">
            <v>39871</v>
          </cell>
          <cell r="B955" t="str">
            <v>0462374</v>
          </cell>
          <cell r="C955" t="str">
            <v>CHEN, YI LING - US</v>
          </cell>
          <cell r="D955" t="str">
            <v>VANCOUVER</v>
          </cell>
          <cell r="E955">
            <v>2</v>
          </cell>
          <cell r="F955">
            <v>436801.12</v>
          </cell>
          <cell r="G955">
            <v>1</v>
          </cell>
        </row>
        <row r="956">
          <cell r="A956">
            <v>39871</v>
          </cell>
          <cell r="B956" t="str">
            <v>0462390</v>
          </cell>
          <cell r="C956" t="str">
            <v>TAC/COWAN HOLDINGS LTD.</v>
          </cell>
          <cell r="D956" t="str">
            <v>VANCOUVER</v>
          </cell>
          <cell r="E956">
            <v>2</v>
          </cell>
          <cell r="F956">
            <v>516666.31</v>
          </cell>
          <cell r="G956">
            <v>1</v>
          </cell>
        </row>
        <row r="957">
          <cell r="A957">
            <v>39871</v>
          </cell>
          <cell r="B957" t="str">
            <v>0462408</v>
          </cell>
          <cell r="C957" t="str">
            <v>YONG, NELLY - RRSP</v>
          </cell>
          <cell r="D957" t="str">
            <v>VANCOUVER</v>
          </cell>
          <cell r="E957">
            <v>2</v>
          </cell>
          <cell r="F957">
            <v>40641.089999999997</v>
          </cell>
          <cell r="G957">
            <v>1</v>
          </cell>
        </row>
        <row r="958">
          <cell r="A958">
            <v>39871</v>
          </cell>
          <cell r="B958" t="str">
            <v>0462416</v>
          </cell>
          <cell r="C958" t="str">
            <v>YONG, NELLY - SPOUSAL RRSP</v>
          </cell>
          <cell r="D958" t="str">
            <v>VANCOUVER</v>
          </cell>
          <cell r="E958">
            <v>2</v>
          </cell>
          <cell r="F958">
            <v>421524.86</v>
          </cell>
          <cell r="G958">
            <v>1</v>
          </cell>
        </row>
        <row r="959">
          <cell r="A959">
            <v>39871</v>
          </cell>
          <cell r="B959" t="str">
            <v>0462424</v>
          </cell>
          <cell r="C959" t="str">
            <v>YONG, DR. PAUL C.K. - RRSP</v>
          </cell>
          <cell r="D959" t="str">
            <v>VANCOUVER</v>
          </cell>
          <cell r="E959">
            <v>2</v>
          </cell>
          <cell r="F959">
            <v>196377.34</v>
          </cell>
          <cell r="G959">
            <v>1</v>
          </cell>
        </row>
        <row r="960">
          <cell r="A960">
            <v>39871</v>
          </cell>
          <cell r="B960" t="str">
            <v>0462432</v>
          </cell>
          <cell r="C960" t="str">
            <v>YONG, DR.PAUL/NELLY - JOINT</v>
          </cell>
          <cell r="D960" t="str">
            <v>VANCOUVER</v>
          </cell>
          <cell r="E960">
            <v>2</v>
          </cell>
          <cell r="F960">
            <v>110942.41</v>
          </cell>
          <cell r="G960">
            <v>1</v>
          </cell>
        </row>
        <row r="961">
          <cell r="A961">
            <v>39871</v>
          </cell>
          <cell r="B961" t="str">
            <v>0462440</v>
          </cell>
          <cell r="C961" t="str">
            <v>PAUL C.K. PROFESSIONAL CORPORATION</v>
          </cell>
          <cell r="D961" t="str">
            <v>VANCOUVER</v>
          </cell>
          <cell r="E961">
            <v>2</v>
          </cell>
          <cell r="F961">
            <v>1016373.55</v>
          </cell>
          <cell r="G961">
            <v>1</v>
          </cell>
        </row>
        <row r="962">
          <cell r="A962">
            <v>39871</v>
          </cell>
          <cell r="B962" t="str">
            <v>0462663</v>
          </cell>
          <cell r="C962" t="str">
            <v>STATE STREET DEPOSITORY OF THE HSBC MERIT UK EQUITY UNIT TRUST</v>
          </cell>
          <cell r="D962" t="str">
            <v>UNITED KINGDOM</v>
          </cell>
          <cell r="F962">
            <v>1020924.9</v>
          </cell>
          <cell r="G962">
            <v>1</v>
          </cell>
        </row>
        <row r="963">
          <cell r="A963">
            <v>39871</v>
          </cell>
          <cell r="B963" t="str">
            <v>0462671</v>
          </cell>
          <cell r="C963" t="str">
            <v>KUWAIT INVESTMENT AUTHORITY</v>
          </cell>
          <cell r="D963" t="str">
            <v>UNITED KINGDOM</v>
          </cell>
          <cell r="E963">
            <v>39060</v>
          </cell>
          <cell r="F963">
            <v>1631809949.25</v>
          </cell>
          <cell r="G963">
            <v>1</v>
          </cell>
        </row>
        <row r="964">
          <cell r="A964">
            <v>39871</v>
          </cell>
          <cell r="B964" t="str">
            <v>0462705</v>
          </cell>
          <cell r="C964" t="str">
            <v>LAND TITLE AND SURVEY OF BRITISH COLUMBI A</v>
          </cell>
          <cell r="D964" t="str">
            <v>VANCOUVER</v>
          </cell>
          <cell r="E964">
            <v>2</v>
          </cell>
          <cell r="F964">
            <v>16970277.93</v>
          </cell>
          <cell r="G964">
            <v>1</v>
          </cell>
        </row>
        <row r="965">
          <cell r="A965">
            <v>39871</v>
          </cell>
          <cell r="B965" t="str">
            <v>0462788</v>
          </cell>
          <cell r="C965" t="str">
            <v>CONCORD RESOURCES LTD.</v>
          </cell>
          <cell r="D965" t="str">
            <v>VANCOUVER</v>
          </cell>
          <cell r="E965">
            <v>2</v>
          </cell>
          <cell r="F965">
            <v>1877877.03</v>
          </cell>
          <cell r="G965">
            <v>1</v>
          </cell>
        </row>
        <row r="966">
          <cell r="A966">
            <v>39871</v>
          </cell>
          <cell r="B966" t="str">
            <v>0463075</v>
          </cell>
          <cell r="C966" t="str">
            <v>GANESA TRADING LIMITED</v>
          </cell>
          <cell r="D966" t="str">
            <v>VANCOUVER</v>
          </cell>
          <cell r="E966">
            <v>2</v>
          </cell>
          <cell r="F966">
            <v>2758700.09</v>
          </cell>
          <cell r="G966">
            <v>1</v>
          </cell>
        </row>
        <row r="967">
          <cell r="A967">
            <v>39871</v>
          </cell>
          <cell r="B967" t="str">
            <v>0463638</v>
          </cell>
          <cell r="C967" t="str">
            <v>JACKSON INSURANCE TRUST</v>
          </cell>
          <cell r="D967" t="str">
            <v>VANCOUVER</v>
          </cell>
          <cell r="E967">
            <v>2</v>
          </cell>
          <cell r="F967">
            <v>799784.21</v>
          </cell>
          <cell r="G967">
            <v>1</v>
          </cell>
        </row>
        <row r="968">
          <cell r="A968">
            <v>39871</v>
          </cell>
          <cell r="B968" t="str">
            <v>0463802</v>
          </cell>
          <cell r="C968" t="str">
            <v>THIESSEN, LAWRENCE</v>
          </cell>
          <cell r="D968" t="str">
            <v>VANCOUVER</v>
          </cell>
          <cell r="E968">
            <v>2</v>
          </cell>
          <cell r="F968">
            <v>965958.75</v>
          </cell>
          <cell r="G968">
            <v>1</v>
          </cell>
        </row>
        <row r="969">
          <cell r="A969">
            <v>39871</v>
          </cell>
          <cell r="B969" t="str">
            <v>0463893</v>
          </cell>
          <cell r="C969" t="str">
            <v>CORALL, H.GEORGE/SACHIKO - JOINT</v>
          </cell>
          <cell r="D969" t="str">
            <v>VANCOUVER</v>
          </cell>
          <cell r="E969">
            <v>2</v>
          </cell>
          <cell r="F969">
            <v>520342.32</v>
          </cell>
          <cell r="G969">
            <v>1</v>
          </cell>
        </row>
        <row r="970">
          <cell r="A970">
            <v>39871</v>
          </cell>
          <cell r="B970" t="str">
            <v>0464263</v>
          </cell>
          <cell r="C970" t="str">
            <v>HSBC LIFE (UK) LTD GLOBAL ABSOLUTE RETURN FUND</v>
          </cell>
          <cell r="D970" t="str">
            <v>UNITED KINGDOM</v>
          </cell>
          <cell r="F970">
            <v>643913.42000000004</v>
          </cell>
          <cell r="G970">
            <v>1</v>
          </cell>
        </row>
        <row r="971">
          <cell r="A971">
            <v>39871</v>
          </cell>
          <cell r="B971" t="str">
            <v>0464321</v>
          </cell>
          <cell r="C971" t="str">
            <v>CORALL, H.GEORGE - RRSP</v>
          </cell>
          <cell r="D971" t="str">
            <v>VANCOUVER</v>
          </cell>
          <cell r="E971">
            <v>2</v>
          </cell>
          <cell r="F971">
            <v>269965.58</v>
          </cell>
          <cell r="G971">
            <v>1</v>
          </cell>
        </row>
        <row r="972">
          <cell r="A972">
            <v>39871</v>
          </cell>
          <cell r="B972" t="str">
            <v>0464339</v>
          </cell>
          <cell r="C972" t="str">
            <v>CORALL, SACHIKO - RRSP</v>
          </cell>
          <cell r="D972" t="str">
            <v>VANCOUVER</v>
          </cell>
          <cell r="E972">
            <v>2</v>
          </cell>
          <cell r="F972">
            <v>62332.160000000003</v>
          </cell>
          <cell r="G972">
            <v>1</v>
          </cell>
        </row>
        <row r="973">
          <cell r="A973">
            <v>39871</v>
          </cell>
          <cell r="B973" t="str">
            <v>0464347</v>
          </cell>
          <cell r="C973" t="str">
            <v>HORIZON GEOSCIENCE CONSULTANTS LTD.</v>
          </cell>
          <cell r="D973" t="str">
            <v>VANCOUVER</v>
          </cell>
          <cell r="E973">
            <v>2</v>
          </cell>
          <cell r="F973">
            <v>81641.240000000005</v>
          </cell>
          <cell r="G973">
            <v>1</v>
          </cell>
        </row>
        <row r="974">
          <cell r="A974">
            <v>39871</v>
          </cell>
          <cell r="B974" t="str">
            <v>0464420</v>
          </cell>
          <cell r="C974" t="str">
            <v>JACKSON, DOROTHY - RRSP</v>
          </cell>
          <cell r="D974" t="str">
            <v>VANCOUVER</v>
          </cell>
          <cell r="E974">
            <v>2</v>
          </cell>
          <cell r="F974">
            <v>267624.46999999997</v>
          </cell>
          <cell r="G974">
            <v>1</v>
          </cell>
        </row>
        <row r="975">
          <cell r="A975">
            <v>39871</v>
          </cell>
          <cell r="B975" t="str">
            <v>0464487</v>
          </cell>
          <cell r="C975" t="str">
            <v>DOLMAN, COLETTE</v>
          </cell>
          <cell r="D975" t="str">
            <v>VANCOUVER</v>
          </cell>
          <cell r="E975">
            <v>2</v>
          </cell>
          <cell r="F975">
            <v>323868.58</v>
          </cell>
          <cell r="G975">
            <v>1</v>
          </cell>
        </row>
        <row r="976">
          <cell r="A976">
            <v>39871</v>
          </cell>
          <cell r="B976" t="str">
            <v>0464560</v>
          </cell>
          <cell r="C976" t="str">
            <v>633642 ALBERTA LTD.</v>
          </cell>
          <cell r="D976" t="str">
            <v>VANCOUVER</v>
          </cell>
          <cell r="E976">
            <v>2</v>
          </cell>
          <cell r="F976">
            <v>738781.95</v>
          </cell>
          <cell r="G976">
            <v>1</v>
          </cell>
        </row>
        <row r="977">
          <cell r="A977">
            <v>39871</v>
          </cell>
          <cell r="B977" t="str">
            <v>0464578</v>
          </cell>
          <cell r="C977" t="str">
            <v>645868 ALBERTA LTD.</v>
          </cell>
          <cell r="D977" t="str">
            <v>VANCOUVER</v>
          </cell>
          <cell r="E977">
            <v>2</v>
          </cell>
          <cell r="F977">
            <v>548471.46</v>
          </cell>
          <cell r="G977">
            <v>1</v>
          </cell>
        </row>
        <row r="978">
          <cell r="A978">
            <v>39871</v>
          </cell>
          <cell r="B978" t="str">
            <v>0464719</v>
          </cell>
          <cell r="C978" t="str">
            <v>LIZROSE HOLDINGS INC.</v>
          </cell>
          <cell r="D978" t="str">
            <v>VANCOUVER</v>
          </cell>
          <cell r="E978">
            <v>2</v>
          </cell>
          <cell r="F978">
            <v>1857606.63</v>
          </cell>
          <cell r="G978">
            <v>1</v>
          </cell>
        </row>
        <row r="979">
          <cell r="A979">
            <v>39871</v>
          </cell>
          <cell r="B979" t="str">
            <v>047</v>
          </cell>
          <cell r="C979" t="str">
            <v>HISF HISF Multimgr Prem</v>
          </cell>
          <cell r="D979" t="str">
            <v>UNKNOWN</v>
          </cell>
          <cell r="E979">
            <v>39083</v>
          </cell>
          <cell r="F979">
            <v>21257080.616174135</v>
          </cell>
          <cell r="G979">
            <v>2012453.709</v>
          </cell>
        </row>
        <row r="980">
          <cell r="A980">
            <v>39871</v>
          </cell>
          <cell r="B980" t="str">
            <v>048</v>
          </cell>
          <cell r="C980" t="str">
            <v>HISF HISF Multimgr Prem</v>
          </cell>
          <cell r="D980" t="str">
            <v>UNKNOWN</v>
          </cell>
          <cell r="E980">
            <v>39083</v>
          </cell>
          <cell r="F980">
            <v>13936995.4742525</v>
          </cell>
          <cell r="G980">
            <v>1300000</v>
          </cell>
        </row>
        <row r="981">
          <cell r="A981">
            <v>39871</v>
          </cell>
          <cell r="B981" t="str">
            <v>0480228</v>
          </cell>
          <cell r="C981" t="str">
            <v>LORDON HOLDINGS INC.</v>
          </cell>
          <cell r="D981" t="str">
            <v>VANCOUVER</v>
          </cell>
          <cell r="E981">
            <v>2</v>
          </cell>
          <cell r="F981">
            <v>1742661.05</v>
          </cell>
          <cell r="G981">
            <v>1</v>
          </cell>
        </row>
        <row r="982">
          <cell r="A982">
            <v>39871</v>
          </cell>
          <cell r="B982" t="str">
            <v>0480236</v>
          </cell>
          <cell r="C982" t="str">
            <v>GOLDENBERG, SHAWN</v>
          </cell>
          <cell r="D982" t="str">
            <v>VANCOUVER</v>
          </cell>
          <cell r="E982">
            <v>2</v>
          </cell>
          <cell r="F982">
            <v>189190.35</v>
          </cell>
          <cell r="G982">
            <v>1</v>
          </cell>
        </row>
        <row r="983">
          <cell r="A983">
            <v>39871</v>
          </cell>
          <cell r="B983" t="str">
            <v>0480376</v>
          </cell>
          <cell r="C983" t="str">
            <v>GOLDENBERG, STEVEN</v>
          </cell>
          <cell r="D983" t="str">
            <v>VANCOUVER</v>
          </cell>
          <cell r="E983">
            <v>2</v>
          </cell>
          <cell r="F983">
            <v>160870.37</v>
          </cell>
          <cell r="G983">
            <v>1</v>
          </cell>
        </row>
        <row r="984">
          <cell r="A984">
            <v>39871</v>
          </cell>
          <cell r="B984" t="str">
            <v>0480392</v>
          </cell>
          <cell r="C984" t="str">
            <v>CHAO, MICHAEL/JENNY - SUB</v>
          </cell>
          <cell r="D984" t="str">
            <v>VANCOUVER</v>
          </cell>
          <cell r="E984">
            <v>2</v>
          </cell>
          <cell r="F984">
            <v>125364.22</v>
          </cell>
          <cell r="G984">
            <v>1</v>
          </cell>
        </row>
        <row r="985">
          <cell r="A985">
            <v>39871</v>
          </cell>
          <cell r="B985" t="str">
            <v>0480442</v>
          </cell>
          <cell r="C985" t="str">
            <v>DOBSON, MOYRA K.</v>
          </cell>
          <cell r="D985" t="str">
            <v>VANCOUVER</v>
          </cell>
          <cell r="E985">
            <v>2</v>
          </cell>
          <cell r="F985">
            <v>581719.5</v>
          </cell>
          <cell r="G985">
            <v>1</v>
          </cell>
        </row>
        <row r="986">
          <cell r="A986">
            <v>39871</v>
          </cell>
          <cell r="B986" t="str">
            <v>0480509</v>
          </cell>
          <cell r="C986" t="str">
            <v>CONNOR, VALERIE - RRSP</v>
          </cell>
          <cell r="D986" t="str">
            <v>VANCOUVER</v>
          </cell>
          <cell r="E986">
            <v>2</v>
          </cell>
          <cell r="F986">
            <v>135852.01</v>
          </cell>
          <cell r="G986">
            <v>1</v>
          </cell>
        </row>
        <row r="987">
          <cell r="A987">
            <v>39871</v>
          </cell>
          <cell r="B987" t="str">
            <v>0480517</v>
          </cell>
          <cell r="C987" t="str">
            <v>VANDEN BROEK, ROBERT - RRSP</v>
          </cell>
          <cell r="D987" t="str">
            <v>VANCOUVER</v>
          </cell>
          <cell r="E987">
            <v>2</v>
          </cell>
          <cell r="F987">
            <v>179215.15</v>
          </cell>
          <cell r="G987">
            <v>1</v>
          </cell>
        </row>
        <row r="988">
          <cell r="A988">
            <v>39871</v>
          </cell>
          <cell r="B988" t="str">
            <v>0480525</v>
          </cell>
          <cell r="C988" t="str">
            <v>CONNOR, VALERIE - LIRA</v>
          </cell>
          <cell r="D988" t="str">
            <v>VANCOUVER</v>
          </cell>
          <cell r="E988">
            <v>2</v>
          </cell>
          <cell r="F988">
            <v>12612.6</v>
          </cell>
          <cell r="G988">
            <v>1</v>
          </cell>
        </row>
        <row r="989">
          <cell r="A989">
            <v>39871</v>
          </cell>
          <cell r="B989" t="str">
            <v>0480533</v>
          </cell>
          <cell r="C989" t="str">
            <v>TUCKER, BARRY - TAXABLE</v>
          </cell>
          <cell r="D989" t="str">
            <v>VANCOUVER</v>
          </cell>
          <cell r="E989">
            <v>2</v>
          </cell>
          <cell r="F989">
            <v>395617.02</v>
          </cell>
          <cell r="G989">
            <v>1</v>
          </cell>
        </row>
        <row r="990">
          <cell r="A990">
            <v>39871</v>
          </cell>
          <cell r="B990" t="str">
            <v>0480541</v>
          </cell>
          <cell r="C990" t="str">
            <v>TUCKER, BARRY - RRSP</v>
          </cell>
          <cell r="D990" t="str">
            <v>VANCOUVER</v>
          </cell>
          <cell r="E990">
            <v>2</v>
          </cell>
          <cell r="F990">
            <v>154429.26999999999</v>
          </cell>
          <cell r="G990">
            <v>1</v>
          </cell>
        </row>
        <row r="991">
          <cell r="A991">
            <v>39871</v>
          </cell>
          <cell r="B991" t="str">
            <v>0480608</v>
          </cell>
          <cell r="C991" t="str">
            <v>KATAN, JOCHEBED</v>
          </cell>
          <cell r="D991" t="str">
            <v>VANCOUVER</v>
          </cell>
          <cell r="E991">
            <v>2</v>
          </cell>
          <cell r="F991">
            <v>306791.31</v>
          </cell>
          <cell r="G991">
            <v>1</v>
          </cell>
        </row>
        <row r="992">
          <cell r="A992">
            <v>39871</v>
          </cell>
          <cell r="B992" t="str">
            <v>0480624</v>
          </cell>
          <cell r="C992" t="str">
            <v>WOODS, CYRIL AND/OR LORNA</v>
          </cell>
          <cell r="D992" t="str">
            <v>VANCOUVER</v>
          </cell>
          <cell r="F992">
            <v>377784.95</v>
          </cell>
          <cell r="G992">
            <v>1</v>
          </cell>
        </row>
        <row r="993">
          <cell r="A993">
            <v>39871</v>
          </cell>
          <cell r="B993" t="str">
            <v>0480632</v>
          </cell>
          <cell r="C993" t="str">
            <v>WOODS, CYRIL - RRIF</v>
          </cell>
          <cell r="D993" t="str">
            <v>VANCOUVER</v>
          </cell>
          <cell r="E993">
            <v>2</v>
          </cell>
          <cell r="F993">
            <v>222500.34</v>
          </cell>
          <cell r="G993">
            <v>1</v>
          </cell>
        </row>
        <row r="994">
          <cell r="A994">
            <v>39871</v>
          </cell>
          <cell r="B994" t="str">
            <v>0480640</v>
          </cell>
          <cell r="C994" t="str">
            <v>WOODS, LORNA - RRSP</v>
          </cell>
          <cell r="D994" t="str">
            <v>VANCOUVER</v>
          </cell>
          <cell r="E994">
            <v>2</v>
          </cell>
          <cell r="F994">
            <v>100237.96</v>
          </cell>
          <cell r="G994">
            <v>1</v>
          </cell>
        </row>
        <row r="995">
          <cell r="A995">
            <v>39871</v>
          </cell>
          <cell r="B995" t="str">
            <v>0480814</v>
          </cell>
          <cell r="C995" t="str">
            <v>UNGER, HENDRIKA</v>
          </cell>
          <cell r="D995" t="str">
            <v>VANCOUVER</v>
          </cell>
          <cell r="E995">
            <v>2</v>
          </cell>
          <cell r="F995">
            <v>1226505.01</v>
          </cell>
          <cell r="G995">
            <v>1</v>
          </cell>
        </row>
        <row r="996">
          <cell r="A996">
            <v>39871</v>
          </cell>
          <cell r="B996" t="str">
            <v>0480830</v>
          </cell>
          <cell r="C996" t="str">
            <v>KHOO, RUDY/RITA - US</v>
          </cell>
          <cell r="D996" t="str">
            <v>VANCOUVER</v>
          </cell>
          <cell r="E996">
            <v>2</v>
          </cell>
          <cell r="F996">
            <v>448280.38</v>
          </cell>
          <cell r="G996">
            <v>1</v>
          </cell>
        </row>
        <row r="997">
          <cell r="A997">
            <v>39871</v>
          </cell>
          <cell r="B997" t="str">
            <v>0480889</v>
          </cell>
          <cell r="C997" t="str">
            <v>WHIMBREL ESTATES LTD</v>
          </cell>
          <cell r="D997" t="str">
            <v>VANCOUVER</v>
          </cell>
          <cell r="E997">
            <v>2</v>
          </cell>
          <cell r="F997">
            <v>785754.23</v>
          </cell>
          <cell r="G997">
            <v>1</v>
          </cell>
        </row>
        <row r="998">
          <cell r="A998">
            <v>39871</v>
          </cell>
          <cell r="B998" t="str">
            <v>0480921</v>
          </cell>
          <cell r="C998" t="str">
            <v>LAO, JASON C.</v>
          </cell>
          <cell r="D998" t="str">
            <v>VANCOUVER</v>
          </cell>
          <cell r="E998">
            <v>2</v>
          </cell>
          <cell r="F998">
            <v>852565.95</v>
          </cell>
          <cell r="G998">
            <v>1</v>
          </cell>
        </row>
        <row r="999">
          <cell r="A999">
            <v>39871</v>
          </cell>
          <cell r="B999" t="str">
            <v>0480939</v>
          </cell>
          <cell r="C999" t="str">
            <v>LAO, JASON C. - RRSP</v>
          </cell>
          <cell r="D999" t="str">
            <v>VANCOUVER</v>
          </cell>
          <cell r="E999">
            <v>2</v>
          </cell>
          <cell r="F999">
            <v>92220.1</v>
          </cell>
          <cell r="G999">
            <v>1</v>
          </cell>
        </row>
        <row r="1000">
          <cell r="A1000">
            <v>39871</v>
          </cell>
          <cell r="B1000" t="str">
            <v>0480947</v>
          </cell>
          <cell r="C1000" t="str">
            <v>LAO, JASON C. - SUB-ACCOUNT</v>
          </cell>
          <cell r="D1000" t="str">
            <v>VANCOUVER</v>
          </cell>
          <cell r="F1000">
            <v>62289.35</v>
          </cell>
          <cell r="G1000">
            <v>1</v>
          </cell>
        </row>
        <row r="1001">
          <cell r="A1001">
            <v>39871</v>
          </cell>
          <cell r="B1001" t="str">
            <v>0481036</v>
          </cell>
          <cell r="C1001" t="str">
            <v>BEGONIA INVESTMENT INC.- US</v>
          </cell>
          <cell r="D1001" t="str">
            <v>VANCOUVER</v>
          </cell>
          <cell r="E1001">
            <v>2</v>
          </cell>
          <cell r="F1001">
            <v>641299.74</v>
          </cell>
          <cell r="G1001">
            <v>1</v>
          </cell>
        </row>
        <row r="1002">
          <cell r="A1002">
            <v>39871</v>
          </cell>
          <cell r="B1002" t="str">
            <v>0481044</v>
          </cell>
          <cell r="C1002" t="str">
            <v>TSE, ALICE and WILLIAM and MICHAEL</v>
          </cell>
          <cell r="D1002" t="str">
            <v>VANCOUVER</v>
          </cell>
          <cell r="E1002">
            <v>2</v>
          </cell>
          <cell r="F1002">
            <v>882058.89</v>
          </cell>
          <cell r="G1002">
            <v>1</v>
          </cell>
        </row>
        <row r="1003">
          <cell r="A1003">
            <v>39871</v>
          </cell>
          <cell r="B1003" t="str">
            <v>0481200</v>
          </cell>
          <cell r="C1003" t="str">
            <v>GRIMES, GARY/BEVERLY</v>
          </cell>
          <cell r="D1003" t="str">
            <v>VANCOUVER</v>
          </cell>
          <cell r="E1003">
            <v>2</v>
          </cell>
          <cell r="F1003">
            <v>3213242.02</v>
          </cell>
          <cell r="G1003">
            <v>1</v>
          </cell>
        </row>
        <row r="1004">
          <cell r="A1004">
            <v>39871</v>
          </cell>
          <cell r="B1004" t="str">
            <v>0481309</v>
          </cell>
          <cell r="C1004" t="str">
            <v>HARTNETT, DENNIS G.</v>
          </cell>
          <cell r="D1004" t="str">
            <v>VANCOUVER</v>
          </cell>
          <cell r="E1004">
            <v>2</v>
          </cell>
          <cell r="F1004">
            <v>944547.43</v>
          </cell>
          <cell r="G1004">
            <v>1</v>
          </cell>
        </row>
        <row r="1005">
          <cell r="A1005">
            <v>39871</v>
          </cell>
          <cell r="B1005" t="str">
            <v>0481762</v>
          </cell>
          <cell r="C1005" t="str">
            <v>MCNALLY, JOHN/MARILYN</v>
          </cell>
          <cell r="D1005" t="str">
            <v>VANCOUVER</v>
          </cell>
          <cell r="E1005">
            <v>2</v>
          </cell>
          <cell r="F1005">
            <v>550562.71</v>
          </cell>
          <cell r="G1005">
            <v>1</v>
          </cell>
        </row>
        <row r="1006">
          <cell r="A1006">
            <v>39871</v>
          </cell>
          <cell r="B1006" t="str">
            <v>0481770</v>
          </cell>
          <cell r="C1006" t="str">
            <v>RIVER TRUST</v>
          </cell>
          <cell r="D1006" t="str">
            <v>VANCOUVER</v>
          </cell>
          <cell r="E1006">
            <v>2</v>
          </cell>
          <cell r="F1006">
            <v>1589810.97</v>
          </cell>
          <cell r="G1006">
            <v>1</v>
          </cell>
        </row>
        <row r="1007">
          <cell r="A1007">
            <v>39871</v>
          </cell>
          <cell r="B1007" t="str">
            <v>0481846</v>
          </cell>
          <cell r="C1007" t="str">
            <v>SCOTT, DARLENE - RRSP</v>
          </cell>
          <cell r="D1007" t="str">
            <v>VANCOUVER</v>
          </cell>
          <cell r="E1007">
            <v>2</v>
          </cell>
          <cell r="F1007">
            <v>153263.46</v>
          </cell>
          <cell r="G1007">
            <v>1</v>
          </cell>
        </row>
        <row r="1008">
          <cell r="A1008">
            <v>39871</v>
          </cell>
          <cell r="B1008" t="str">
            <v>0481853</v>
          </cell>
          <cell r="C1008" t="str">
            <v>SCOTT, JAMES - RRSP</v>
          </cell>
          <cell r="D1008" t="str">
            <v>VANCOUVER</v>
          </cell>
          <cell r="E1008">
            <v>2</v>
          </cell>
          <cell r="F1008">
            <v>263605.73</v>
          </cell>
          <cell r="G1008">
            <v>1</v>
          </cell>
        </row>
        <row r="1009">
          <cell r="A1009">
            <v>39871</v>
          </cell>
          <cell r="B1009" t="str">
            <v>0481895</v>
          </cell>
          <cell r="C1009" t="str">
            <v>STATE STREET DEPOSITORY OF THE HSBC OPEN FUNDS ICVC OPEN GLOBAL RETURN FUND</v>
          </cell>
          <cell r="D1009" t="str">
            <v>MULTIMANAGER</v>
          </cell>
          <cell r="E1009">
            <v>39030</v>
          </cell>
          <cell r="F1009">
            <v>150540316.03</v>
          </cell>
          <cell r="G1009">
            <v>1</v>
          </cell>
        </row>
        <row r="1010">
          <cell r="A1010">
            <v>39871</v>
          </cell>
          <cell r="B1010" t="str">
            <v>0481903</v>
          </cell>
          <cell r="C1010" t="str">
            <v>STATE STREET DEPOSITORY OF THE HSBC OPEN FUNDS ICVC OPEN GLOBAL DISTRIBUTION FUND</v>
          </cell>
          <cell r="D1010" t="str">
            <v>MULTIMANAGER</v>
          </cell>
          <cell r="E1010">
            <v>39030</v>
          </cell>
          <cell r="F1010">
            <v>116914473.34999999</v>
          </cell>
          <cell r="G1010">
            <v>1</v>
          </cell>
        </row>
        <row r="1011">
          <cell r="A1011">
            <v>39871</v>
          </cell>
          <cell r="B1011" t="str">
            <v>0482133</v>
          </cell>
          <cell r="C1011" t="str">
            <v>DOLMAN, JASON</v>
          </cell>
          <cell r="D1011" t="str">
            <v>VANCOUVER</v>
          </cell>
          <cell r="E1011">
            <v>2</v>
          </cell>
          <cell r="F1011">
            <v>41054.97</v>
          </cell>
          <cell r="G1011">
            <v>1</v>
          </cell>
        </row>
        <row r="1012">
          <cell r="A1012">
            <v>39871</v>
          </cell>
          <cell r="B1012" t="str">
            <v>0482141</v>
          </cell>
          <cell r="C1012" t="str">
            <v>DOLMAN, JASON - RSP</v>
          </cell>
          <cell r="D1012" t="str">
            <v>VANCOUVER</v>
          </cell>
          <cell r="E1012">
            <v>2</v>
          </cell>
          <cell r="F1012">
            <v>20873.830000000002</v>
          </cell>
          <cell r="G1012">
            <v>1</v>
          </cell>
        </row>
        <row r="1013">
          <cell r="A1013">
            <v>39871</v>
          </cell>
          <cell r="B1013" t="str">
            <v>0482257</v>
          </cell>
          <cell r="C1013" t="str">
            <v>LOFTHOUSE, MARY - RRIF</v>
          </cell>
          <cell r="D1013" t="str">
            <v>VANCOUVER</v>
          </cell>
          <cell r="E1013">
            <v>2</v>
          </cell>
          <cell r="F1013">
            <v>11918.42</v>
          </cell>
          <cell r="G1013">
            <v>1</v>
          </cell>
        </row>
        <row r="1014">
          <cell r="A1014">
            <v>39871</v>
          </cell>
          <cell r="B1014" t="str">
            <v>0482273</v>
          </cell>
          <cell r="C1014" t="str">
            <v>YANG, GUI QING - US</v>
          </cell>
          <cell r="D1014" t="str">
            <v>VANCOUVER</v>
          </cell>
          <cell r="E1014">
            <v>2</v>
          </cell>
          <cell r="F1014">
            <v>730322.35</v>
          </cell>
          <cell r="G1014">
            <v>1</v>
          </cell>
        </row>
        <row r="1015">
          <cell r="A1015">
            <v>39871</v>
          </cell>
          <cell r="B1015" t="str">
            <v>0482315</v>
          </cell>
          <cell r="C1015" t="str">
            <v>GESTION NORMAND PRONOVOST INC</v>
          </cell>
          <cell r="D1015" t="str">
            <v>VANCOUVER</v>
          </cell>
          <cell r="F1015">
            <v>910665.43</v>
          </cell>
          <cell r="G1015">
            <v>1</v>
          </cell>
        </row>
        <row r="1016">
          <cell r="A1016">
            <v>39871</v>
          </cell>
          <cell r="B1016" t="str">
            <v>0482380</v>
          </cell>
          <cell r="C1016" t="str">
            <v>MCNALLY, JOHN - RRIF</v>
          </cell>
          <cell r="D1016" t="str">
            <v>VANCOUVER</v>
          </cell>
          <cell r="E1016">
            <v>2</v>
          </cell>
          <cell r="F1016">
            <v>6272.61</v>
          </cell>
          <cell r="G1016">
            <v>1</v>
          </cell>
        </row>
        <row r="1017">
          <cell r="A1017">
            <v>39871</v>
          </cell>
          <cell r="B1017" t="str">
            <v>0482398</v>
          </cell>
          <cell r="C1017" t="str">
            <v>DR. PETER CURRIE HOLDINGS INC</v>
          </cell>
          <cell r="D1017" t="str">
            <v>VANCOUVER</v>
          </cell>
          <cell r="E1017">
            <v>2</v>
          </cell>
          <cell r="F1017">
            <v>167244.82</v>
          </cell>
          <cell r="G1017">
            <v>1</v>
          </cell>
        </row>
        <row r="1018">
          <cell r="A1018">
            <v>39871</v>
          </cell>
          <cell r="B1018" t="str">
            <v>0482794</v>
          </cell>
          <cell r="C1018" t="str">
            <v>THEO BRAND INC.</v>
          </cell>
          <cell r="D1018" t="str">
            <v>VANCOUVER</v>
          </cell>
          <cell r="E1018">
            <v>2</v>
          </cell>
          <cell r="F1018">
            <v>1130463.8899999999</v>
          </cell>
          <cell r="G1018">
            <v>1</v>
          </cell>
        </row>
        <row r="1019">
          <cell r="A1019">
            <v>39871</v>
          </cell>
          <cell r="B1019" t="str">
            <v>0483008</v>
          </cell>
          <cell r="C1019" t="str">
            <v>JIM SCOTT VENTURES INC</v>
          </cell>
          <cell r="D1019" t="str">
            <v>VANCOUVER</v>
          </cell>
          <cell r="E1019">
            <v>2</v>
          </cell>
          <cell r="F1019">
            <v>102344.65</v>
          </cell>
          <cell r="G1019">
            <v>1</v>
          </cell>
        </row>
        <row r="1020">
          <cell r="A1020">
            <v>39871</v>
          </cell>
          <cell r="B1020" t="str">
            <v>0483016</v>
          </cell>
          <cell r="C1020" t="str">
            <v>LEE, ANNIE</v>
          </cell>
          <cell r="D1020" t="str">
            <v>VANCOUVER</v>
          </cell>
          <cell r="E1020">
            <v>2</v>
          </cell>
          <cell r="F1020">
            <v>217099.41</v>
          </cell>
          <cell r="G1020">
            <v>1</v>
          </cell>
        </row>
        <row r="1021">
          <cell r="A1021">
            <v>39871</v>
          </cell>
          <cell r="B1021" t="str">
            <v>0483024</v>
          </cell>
          <cell r="C1021" t="str">
            <v>LEE, ANNIE - RRSP</v>
          </cell>
          <cell r="D1021" t="str">
            <v>VANCOUVER</v>
          </cell>
          <cell r="E1021">
            <v>2</v>
          </cell>
          <cell r="F1021">
            <v>170737.3</v>
          </cell>
          <cell r="G1021">
            <v>1</v>
          </cell>
        </row>
        <row r="1022">
          <cell r="A1022">
            <v>39871</v>
          </cell>
          <cell r="B1022" t="str">
            <v>0483032</v>
          </cell>
          <cell r="C1022" t="str">
            <v>SIT, JOEY - RRSP</v>
          </cell>
          <cell r="D1022" t="str">
            <v>VANCOUVER</v>
          </cell>
          <cell r="E1022">
            <v>2</v>
          </cell>
          <cell r="F1022">
            <v>67707.570000000007</v>
          </cell>
          <cell r="G1022">
            <v>1</v>
          </cell>
        </row>
        <row r="1023">
          <cell r="A1023">
            <v>39871</v>
          </cell>
          <cell r="B1023" t="str">
            <v>0483040</v>
          </cell>
          <cell r="C1023" t="str">
            <v>SIT, JOEY - LIRA</v>
          </cell>
          <cell r="D1023" t="str">
            <v>VANCOUVER</v>
          </cell>
          <cell r="E1023">
            <v>2</v>
          </cell>
          <cell r="F1023">
            <v>25397.96</v>
          </cell>
          <cell r="G1023">
            <v>1</v>
          </cell>
        </row>
        <row r="1024">
          <cell r="A1024">
            <v>39871</v>
          </cell>
          <cell r="B1024" t="str">
            <v>0483057</v>
          </cell>
          <cell r="C1024" t="str">
            <v>TSAI, WAN YOU-TI</v>
          </cell>
          <cell r="D1024" t="str">
            <v>VANCOUVER</v>
          </cell>
          <cell r="E1024">
            <v>2</v>
          </cell>
          <cell r="F1024">
            <v>340582.6</v>
          </cell>
          <cell r="G1024">
            <v>1</v>
          </cell>
        </row>
        <row r="1025">
          <cell r="A1025">
            <v>39871</v>
          </cell>
          <cell r="B1025" t="str">
            <v>0483131</v>
          </cell>
          <cell r="C1025" t="str">
            <v>KLASSEN, MAUREEN/RANDELL (O)</v>
          </cell>
          <cell r="D1025" t="str">
            <v>VANCOUVER</v>
          </cell>
          <cell r="E1025">
            <v>2</v>
          </cell>
          <cell r="F1025">
            <v>551984.35</v>
          </cell>
          <cell r="G1025">
            <v>1</v>
          </cell>
        </row>
        <row r="1026">
          <cell r="A1026">
            <v>39871</v>
          </cell>
          <cell r="B1026" t="str">
            <v>0483156</v>
          </cell>
          <cell r="C1026" t="str">
            <v>C.T. YORK CO. LTD. (O)</v>
          </cell>
          <cell r="D1026" t="str">
            <v>VANCOUVER</v>
          </cell>
          <cell r="E1026">
            <v>2</v>
          </cell>
          <cell r="F1026">
            <v>1668589.17</v>
          </cell>
          <cell r="G1026">
            <v>1</v>
          </cell>
        </row>
        <row r="1027">
          <cell r="A1027">
            <v>39871</v>
          </cell>
          <cell r="B1027" t="str">
            <v>0483370</v>
          </cell>
          <cell r="C1027" t="str">
            <v>1093026 ONTARIO LIMITED</v>
          </cell>
          <cell r="D1027" t="str">
            <v>VANCOUVER</v>
          </cell>
          <cell r="E1027">
            <v>2</v>
          </cell>
          <cell r="F1027">
            <v>4154417.43</v>
          </cell>
          <cell r="G1027">
            <v>1</v>
          </cell>
        </row>
        <row r="1028">
          <cell r="A1028">
            <v>39871</v>
          </cell>
          <cell r="B1028" t="str">
            <v>0483396</v>
          </cell>
          <cell r="C1028" t="str">
            <v>SZARSKI, RYSZARD</v>
          </cell>
          <cell r="D1028" t="str">
            <v>VANCOUVER</v>
          </cell>
          <cell r="E1028">
            <v>2</v>
          </cell>
          <cell r="F1028">
            <v>37875.58</v>
          </cell>
          <cell r="G1028">
            <v>1</v>
          </cell>
        </row>
        <row r="1029">
          <cell r="A1029">
            <v>39871</v>
          </cell>
          <cell r="B1029" t="str">
            <v>0483404</v>
          </cell>
          <cell r="C1029" t="str">
            <v>BAYVIEW LEASING CORP.</v>
          </cell>
          <cell r="D1029" t="str">
            <v>VANCOUVER</v>
          </cell>
          <cell r="E1029">
            <v>2</v>
          </cell>
          <cell r="F1029">
            <v>532442.41</v>
          </cell>
          <cell r="G1029">
            <v>1</v>
          </cell>
        </row>
        <row r="1030">
          <cell r="A1030">
            <v>39871</v>
          </cell>
          <cell r="B1030" t="str">
            <v>0483578</v>
          </cell>
          <cell r="C1030" t="str">
            <v>RICHARDSON, ROBERT/LUCIA</v>
          </cell>
          <cell r="D1030" t="str">
            <v>VANCOUVER</v>
          </cell>
          <cell r="E1030">
            <v>2</v>
          </cell>
          <cell r="F1030">
            <v>1675530.01</v>
          </cell>
          <cell r="G1030">
            <v>1</v>
          </cell>
        </row>
        <row r="1031">
          <cell r="A1031">
            <v>39871</v>
          </cell>
          <cell r="B1031" t="str">
            <v>0483586</v>
          </cell>
          <cell r="C1031" t="str">
            <v>YORKSON INVESTMENT COMPANY LTD (3)</v>
          </cell>
          <cell r="D1031" t="str">
            <v>VANCOUVER</v>
          </cell>
          <cell r="E1031">
            <v>2</v>
          </cell>
          <cell r="F1031">
            <v>1393902.5</v>
          </cell>
          <cell r="G1031">
            <v>1</v>
          </cell>
        </row>
        <row r="1032">
          <cell r="A1032">
            <v>39871</v>
          </cell>
          <cell r="B1032" t="str">
            <v>0483594</v>
          </cell>
          <cell r="C1032" t="str">
            <v>PATTONY INVESTMENT COMPANY LTD</v>
          </cell>
          <cell r="D1032" t="str">
            <v>VANCOUVER</v>
          </cell>
          <cell r="E1032">
            <v>2</v>
          </cell>
          <cell r="F1032">
            <v>4104319.22</v>
          </cell>
          <cell r="G1032">
            <v>1</v>
          </cell>
        </row>
        <row r="1033">
          <cell r="A1033">
            <v>39871</v>
          </cell>
          <cell r="B1033" t="str">
            <v>0483610</v>
          </cell>
          <cell r="C1033" t="str">
            <v>LI, ZHUO JUN - US</v>
          </cell>
          <cell r="D1033" t="str">
            <v>VANCOUVER</v>
          </cell>
          <cell r="E1033">
            <v>2</v>
          </cell>
          <cell r="F1033">
            <v>676865.6</v>
          </cell>
          <cell r="G1033">
            <v>1</v>
          </cell>
        </row>
        <row r="1034">
          <cell r="A1034">
            <v>39871</v>
          </cell>
          <cell r="B1034" t="str">
            <v>0483628</v>
          </cell>
          <cell r="C1034" t="str">
            <v>LI, DONG FEI/ZHU, WAN MEI - US</v>
          </cell>
          <cell r="D1034" t="str">
            <v>VANCOUVER</v>
          </cell>
          <cell r="E1034">
            <v>2</v>
          </cell>
          <cell r="F1034">
            <v>796345.29</v>
          </cell>
          <cell r="G1034">
            <v>1</v>
          </cell>
        </row>
        <row r="1035">
          <cell r="A1035">
            <v>39871</v>
          </cell>
          <cell r="B1035" t="str">
            <v>0483644</v>
          </cell>
          <cell r="C1035" t="str">
            <v>LANDO, FRANSISCO/CARMEN (O) - US</v>
          </cell>
          <cell r="D1035" t="str">
            <v>VANCOUVER</v>
          </cell>
          <cell r="E1035">
            <v>2</v>
          </cell>
          <cell r="F1035">
            <v>702408.56</v>
          </cell>
          <cell r="G1035">
            <v>1</v>
          </cell>
        </row>
        <row r="1036">
          <cell r="A1036">
            <v>39871</v>
          </cell>
          <cell r="B1036" t="str">
            <v>0483651</v>
          </cell>
          <cell r="C1036" t="str">
            <v>YOUNG, WING (O)</v>
          </cell>
          <cell r="D1036" t="str">
            <v>VANCOUVER</v>
          </cell>
          <cell r="E1036">
            <v>2</v>
          </cell>
          <cell r="F1036">
            <v>11371.31</v>
          </cell>
          <cell r="G1036">
            <v>1</v>
          </cell>
        </row>
        <row r="1037">
          <cell r="A1037">
            <v>39871</v>
          </cell>
          <cell r="B1037" t="str">
            <v>0483693</v>
          </cell>
          <cell r="C1037" t="str">
            <v>WANG, CHEN HUA F (GLORIA)</v>
          </cell>
          <cell r="D1037" t="str">
            <v>VANCOUVER</v>
          </cell>
          <cell r="E1037">
            <v>2</v>
          </cell>
          <cell r="F1037">
            <v>108486.65</v>
          </cell>
          <cell r="G1037">
            <v>1</v>
          </cell>
        </row>
        <row r="1038">
          <cell r="A1038">
            <v>39871</v>
          </cell>
          <cell r="B1038" t="str">
            <v>0483776</v>
          </cell>
          <cell r="C1038" t="str">
            <v>WILLIAM AND JUDITH KILLAM TRUST</v>
          </cell>
          <cell r="D1038" t="str">
            <v>VANCOUVER</v>
          </cell>
          <cell r="E1038">
            <v>2</v>
          </cell>
          <cell r="F1038">
            <v>1907484.82</v>
          </cell>
          <cell r="G1038">
            <v>1</v>
          </cell>
        </row>
        <row r="1039">
          <cell r="A1039">
            <v>39871</v>
          </cell>
          <cell r="B1039" t="str">
            <v>0483842</v>
          </cell>
          <cell r="C1039" t="str">
            <v>HAUGAN, LINDA - SP RRSP</v>
          </cell>
          <cell r="D1039" t="str">
            <v>VANCOUVER</v>
          </cell>
          <cell r="F1039">
            <v>355766.95</v>
          </cell>
          <cell r="G1039">
            <v>1</v>
          </cell>
        </row>
        <row r="1040">
          <cell r="A1040">
            <v>39871</v>
          </cell>
          <cell r="B1040" t="str">
            <v>0483867</v>
          </cell>
          <cell r="C1040" t="str">
            <v>HAUGAN, GEORGINA ISABEL JACK - RRIF</v>
          </cell>
          <cell r="D1040" t="str">
            <v>VANCOUVER</v>
          </cell>
          <cell r="F1040">
            <v>185382</v>
          </cell>
          <cell r="G1040">
            <v>1</v>
          </cell>
        </row>
        <row r="1041">
          <cell r="A1041">
            <v>39871</v>
          </cell>
          <cell r="B1041" t="str">
            <v>0483883</v>
          </cell>
          <cell r="C1041" t="str">
            <v>AU, MABEL/CHAN, DANIEL</v>
          </cell>
          <cell r="D1041" t="str">
            <v>VANCOUVER</v>
          </cell>
          <cell r="E1041">
            <v>2</v>
          </cell>
          <cell r="F1041">
            <v>996577.5</v>
          </cell>
          <cell r="G1041">
            <v>1</v>
          </cell>
        </row>
        <row r="1042">
          <cell r="A1042">
            <v>39871</v>
          </cell>
          <cell r="B1042" t="str">
            <v>0483933</v>
          </cell>
          <cell r="C1042" t="str">
            <v>PASINI, ALBERT - LIF</v>
          </cell>
          <cell r="D1042" t="str">
            <v>VANCOUVER</v>
          </cell>
          <cell r="E1042">
            <v>2</v>
          </cell>
          <cell r="F1042">
            <v>455612.22</v>
          </cell>
          <cell r="G1042">
            <v>1</v>
          </cell>
        </row>
        <row r="1043">
          <cell r="A1043">
            <v>39871</v>
          </cell>
          <cell r="B1043" t="str">
            <v>0483941</v>
          </cell>
          <cell r="C1043" t="str">
            <v>SZARSKI, ZOFIA - RSP</v>
          </cell>
          <cell r="D1043" t="str">
            <v>VANCOUVER</v>
          </cell>
          <cell r="F1043">
            <v>46119.33</v>
          </cell>
          <cell r="G1043">
            <v>1</v>
          </cell>
        </row>
        <row r="1044">
          <cell r="A1044">
            <v>39871</v>
          </cell>
          <cell r="B1044" t="str">
            <v>0483958</v>
          </cell>
          <cell r="C1044" t="str">
            <v>SZARSKI, RYSZARD - RSP</v>
          </cell>
          <cell r="D1044" t="str">
            <v>VANCOUVER</v>
          </cell>
          <cell r="F1044">
            <v>91940.95</v>
          </cell>
          <cell r="G1044">
            <v>1</v>
          </cell>
        </row>
        <row r="1045">
          <cell r="A1045">
            <v>39871</v>
          </cell>
          <cell r="B1045" t="str">
            <v>0484097</v>
          </cell>
          <cell r="C1045" t="str">
            <v>BOLD FISHING COMPANY</v>
          </cell>
          <cell r="D1045" t="str">
            <v>VANCOUVER</v>
          </cell>
          <cell r="E1045">
            <v>2</v>
          </cell>
          <cell r="F1045">
            <v>335550.55</v>
          </cell>
          <cell r="G1045">
            <v>1</v>
          </cell>
        </row>
        <row r="1046">
          <cell r="A1046">
            <v>39871</v>
          </cell>
          <cell r="B1046" t="str">
            <v>0484113</v>
          </cell>
          <cell r="C1046" t="str">
            <v>OLSEN, EARL - RRSP</v>
          </cell>
          <cell r="D1046" t="str">
            <v>VANCOUVER</v>
          </cell>
          <cell r="E1046">
            <v>2</v>
          </cell>
          <cell r="F1046">
            <v>194204.66</v>
          </cell>
          <cell r="G1046">
            <v>1</v>
          </cell>
        </row>
        <row r="1047">
          <cell r="A1047">
            <v>39871</v>
          </cell>
          <cell r="B1047" t="str">
            <v>0484121</v>
          </cell>
          <cell r="C1047" t="str">
            <v>OLSEN, JOAN - SP RRSP</v>
          </cell>
          <cell r="D1047" t="str">
            <v>VANCOUVER</v>
          </cell>
          <cell r="E1047">
            <v>2</v>
          </cell>
          <cell r="F1047">
            <v>97329.3</v>
          </cell>
          <cell r="G1047">
            <v>1</v>
          </cell>
        </row>
        <row r="1048">
          <cell r="A1048">
            <v>39871</v>
          </cell>
          <cell r="B1048" t="str">
            <v>0484139</v>
          </cell>
          <cell r="C1048" t="str">
            <v>OLSEN, EARL - NON REG</v>
          </cell>
          <cell r="D1048" t="str">
            <v>VANCOUVER</v>
          </cell>
          <cell r="E1048">
            <v>2</v>
          </cell>
          <cell r="F1048">
            <v>398999.37</v>
          </cell>
          <cell r="G1048">
            <v>1</v>
          </cell>
        </row>
        <row r="1049">
          <cell r="A1049">
            <v>39871</v>
          </cell>
          <cell r="B1049" t="str">
            <v>0484170</v>
          </cell>
          <cell r="C1049" t="str">
            <v>DOLMAN, JULIE - SUB A/C</v>
          </cell>
          <cell r="D1049" t="str">
            <v>VANCOUVER</v>
          </cell>
          <cell r="F1049">
            <v>81930</v>
          </cell>
          <cell r="G1049">
            <v>1</v>
          </cell>
        </row>
        <row r="1050">
          <cell r="A1050">
            <v>39871</v>
          </cell>
          <cell r="B1050" t="str">
            <v>0484204</v>
          </cell>
          <cell r="C1050" t="str">
            <v>MRK COMPANY INC.</v>
          </cell>
          <cell r="D1050" t="str">
            <v>VANCOUVER</v>
          </cell>
          <cell r="E1050">
            <v>2</v>
          </cell>
          <cell r="F1050">
            <v>3194761.27</v>
          </cell>
          <cell r="G1050">
            <v>1</v>
          </cell>
        </row>
        <row r="1051">
          <cell r="A1051">
            <v>39871</v>
          </cell>
          <cell r="B1051" t="str">
            <v>0484246</v>
          </cell>
          <cell r="C1051" t="str">
            <v>CHEN, YI HUAN - CAD</v>
          </cell>
          <cell r="D1051" t="str">
            <v>VANCOUVER</v>
          </cell>
          <cell r="E1051">
            <v>2</v>
          </cell>
          <cell r="F1051">
            <v>418577.49</v>
          </cell>
          <cell r="G1051">
            <v>1</v>
          </cell>
        </row>
        <row r="1052">
          <cell r="A1052">
            <v>39871</v>
          </cell>
          <cell r="B1052" t="str">
            <v>0484352</v>
          </cell>
          <cell r="C1052" t="str">
            <v>THE GOVERNMENT OF THE SULTANATE OF OMAN</v>
          </cell>
          <cell r="D1052" t="str">
            <v>UNITED KINGDOM</v>
          </cell>
          <cell r="E1052">
            <v>39196</v>
          </cell>
          <cell r="F1052">
            <v>253145071.37</v>
          </cell>
          <cell r="G1052">
            <v>1</v>
          </cell>
        </row>
        <row r="1053">
          <cell r="A1053">
            <v>39871</v>
          </cell>
          <cell r="B1053" t="str">
            <v>0484535</v>
          </cell>
          <cell r="C1053" t="str">
            <v>BALOISE GLOBAL EMERGING MARKETS EQUITIES (THE CSA)</v>
          </cell>
          <cell r="D1053" t="str">
            <v>UNITED KINGDOM</v>
          </cell>
          <cell r="E1053">
            <v>39423</v>
          </cell>
          <cell r="F1053">
            <v>28033695.579999998</v>
          </cell>
          <cell r="G1053">
            <v>1</v>
          </cell>
        </row>
        <row r="1054">
          <cell r="A1054">
            <v>39871</v>
          </cell>
          <cell r="B1054" t="str">
            <v>0484584</v>
          </cell>
          <cell r="C1054" t="str">
            <v>MARSHALL'S TEA MACHINERY COMPANY LIMITED</v>
          </cell>
          <cell r="D1054" t="str">
            <v>VANCOUVER</v>
          </cell>
          <cell r="F1054">
            <v>1257488.4099999999</v>
          </cell>
          <cell r="G1054">
            <v>1</v>
          </cell>
        </row>
        <row r="1055">
          <cell r="A1055">
            <v>39871</v>
          </cell>
          <cell r="B1055" t="str">
            <v>0484592</v>
          </cell>
          <cell r="C1055" t="str">
            <v>KANNAGE, LIETTE</v>
          </cell>
          <cell r="D1055" t="str">
            <v>VANCOUVER</v>
          </cell>
          <cell r="F1055">
            <v>440780.02</v>
          </cell>
          <cell r="G1055">
            <v>1</v>
          </cell>
        </row>
        <row r="1056">
          <cell r="A1056">
            <v>39871</v>
          </cell>
          <cell r="B1056" t="str">
            <v>0484600</v>
          </cell>
          <cell r="C1056" t="str">
            <v>KANNAGE, LIETTE - REER</v>
          </cell>
          <cell r="D1056" t="str">
            <v>VANCOUVER</v>
          </cell>
          <cell r="F1056">
            <v>328363.37</v>
          </cell>
          <cell r="G1056">
            <v>1</v>
          </cell>
        </row>
        <row r="1057">
          <cell r="A1057">
            <v>39871</v>
          </cell>
          <cell r="B1057" t="str">
            <v>0484667</v>
          </cell>
          <cell r="C1057" t="str">
            <v>MORGAN-SILVESTER, SARAH - LRSP</v>
          </cell>
          <cell r="D1057" t="str">
            <v>VANCOUVER</v>
          </cell>
          <cell r="F1057">
            <v>311924.69</v>
          </cell>
          <cell r="G1057">
            <v>1</v>
          </cell>
        </row>
        <row r="1058">
          <cell r="A1058">
            <v>39871</v>
          </cell>
          <cell r="B1058" t="str">
            <v>0484840</v>
          </cell>
          <cell r="C1058" t="str">
            <v>HENDERSON, MARY/PODBERE, MICHAEL</v>
          </cell>
          <cell r="D1058" t="str">
            <v>VANCOUVER</v>
          </cell>
          <cell r="E1058">
            <v>2</v>
          </cell>
          <cell r="F1058">
            <v>436031.8</v>
          </cell>
          <cell r="G1058">
            <v>1</v>
          </cell>
        </row>
        <row r="1059">
          <cell r="A1059">
            <v>39871</v>
          </cell>
          <cell r="B1059" t="str">
            <v>0484857</v>
          </cell>
          <cell r="C1059" t="str">
            <v>GNA OTIS HOLDINGS INC.</v>
          </cell>
          <cell r="D1059" t="str">
            <v>VANCOUVER</v>
          </cell>
          <cell r="E1059">
            <v>2</v>
          </cell>
          <cell r="F1059">
            <v>3291756.74</v>
          </cell>
          <cell r="G1059">
            <v>1</v>
          </cell>
        </row>
        <row r="1060">
          <cell r="A1060">
            <v>39871</v>
          </cell>
          <cell r="B1060" t="str">
            <v>0484865</v>
          </cell>
          <cell r="C1060" t="str">
            <v>GOTTLIEB, BRIAN - RSP</v>
          </cell>
          <cell r="D1060" t="str">
            <v>VANCOUVER</v>
          </cell>
          <cell r="F1060">
            <v>15111.93</v>
          </cell>
          <cell r="G1060">
            <v>1</v>
          </cell>
        </row>
        <row r="1061">
          <cell r="A1061">
            <v>39871</v>
          </cell>
          <cell r="B1061" t="str">
            <v>0484899</v>
          </cell>
          <cell r="C1061" t="str">
            <v>ARG HOLDINGS INC. (POOLED FUNDS)</v>
          </cell>
          <cell r="D1061" t="str">
            <v>VANCOUVER</v>
          </cell>
          <cell r="F1061">
            <v>693515.54</v>
          </cell>
          <cell r="G1061">
            <v>1</v>
          </cell>
        </row>
        <row r="1062">
          <cell r="A1062">
            <v>39871</v>
          </cell>
          <cell r="B1062" t="str">
            <v>0484980</v>
          </cell>
          <cell r="C1062" t="str">
            <v>GRAD, HERMAN</v>
          </cell>
          <cell r="D1062" t="str">
            <v>VANCOUVER</v>
          </cell>
          <cell r="F1062">
            <v>10344.64</v>
          </cell>
          <cell r="G1062">
            <v>1</v>
          </cell>
        </row>
        <row r="1063">
          <cell r="A1063">
            <v>39871</v>
          </cell>
          <cell r="B1063" t="str">
            <v>0484998</v>
          </cell>
          <cell r="C1063" t="str">
            <v>KWAN, ANDREA K.</v>
          </cell>
          <cell r="D1063" t="str">
            <v>VANCOUVER</v>
          </cell>
          <cell r="F1063">
            <v>830895.19</v>
          </cell>
          <cell r="G1063">
            <v>1</v>
          </cell>
        </row>
        <row r="1064">
          <cell r="A1064">
            <v>39871</v>
          </cell>
          <cell r="B1064" t="str">
            <v>0485102</v>
          </cell>
          <cell r="C1064" t="str">
            <v>DOLMAN, JENNIFER - RSP</v>
          </cell>
          <cell r="D1064" t="str">
            <v>VANCOUVER</v>
          </cell>
          <cell r="F1064">
            <v>15994.64</v>
          </cell>
          <cell r="G1064">
            <v>1</v>
          </cell>
        </row>
        <row r="1065">
          <cell r="A1065">
            <v>39871</v>
          </cell>
          <cell r="B1065" t="str">
            <v>0485110</v>
          </cell>
          <cell r="C1065" t="str">
            <v>OAKLEY, FRANCES ANN</v>
          </cell>
          <cell r="D1065" t="str">
            <v>VANCOUVER</v>
          </cell>
          <cell r="F1065">
            <v>1435164.74</v>
          </cell>
          <cell r="G1065">
            <v>1</v>
          </cell>
        </row>
        <row r="1066">
          <cell r="A1066">
            <v>39871</v>
          </cell>
          <cell r="B1066" t="str">
            <v>0485136</v>
          </cell>
          <cell r="C1066" t="str">
            <v>VAN DER VELDEN, FREDERIKUS/DICKHOFF, LIL IAN</v>
          </cell>
          <cell r="D1066" t="str">
            <v>VANCOUVER</v>
          </cell>
          <cell r="F1066">
            <v>656620.29</v>
          </cell>
          <cell r="G1066">
            <v>1</v>
          </cell>
        </row>
        <row r="1067">
          <cell r="A1067">
            <v>39871</v>
          </cell>
          <cell r="B1067" t="str">
            <v>0485177</v>
          </cell>
          <cell r="C1067" t="str">
            <v>HSBC GLOBAL INVESTMENT FUNDS GLOBAL EMERGING MARKETS ELITE</v>
          </cell>
          <cell r="D1067" t="str">
            <v>UNITED KINGDOM</v>
          </cell>
          <cell r="E1067">
            <v>39167</v>
          </cell>
          <cell r="F1067">
            <v>7099465.25</v>
          </cell>
          <cell r="G1067">
            <v>1</v>
          </cell>
        </row>
        <row r="1068">
          <cell r="A1068">
            <v>39871</v>
          </cell>
          <cell r="B1068" t="str">
            <v>0485276</v>
          </cell>
          <cell r="C1068" t="str">
            <v>GOTTLIEB, HEATHER - RSP</v>
          </cell>
          <cell r="D1068" t="str">
            <v>VANCOUVER</v>
          </cell>
          <cell r="F1068">
            <v>17274.650000000001</v>
          </cell>
          <cell r="G1068">
            <v>1</v>
          </cell>
        </row>
        <row r="1069">
          <cell r="A1069">
            <v>39871</v>
          </cell>
          <cell r="B1069" t="str">
            <v>0485284</v>
          </cell>
          <cell r="C1069" t="str">
            <v>CHANG, MAO-HSIANG</v>
          </cell>
          <cell r="D1069" t="str">
            <v>VANCOUVER</v>
          </cell>
          <cell r="F1069">
            <v>637204.65</v>
          </cell>
          <cell r="G1069">
            <v>1</v>
          </cell>
        </row>
        <row r="1070">
          <cell r="A1070">
            <v>39871</v>
          </cell>
          <cell r="B1070" t="str">
            <v>0485532</v>
          </cell>
          <cell r="C1070" t="str">
            <v>OSTER, TRENT - RRSP</v>
          </cell>
          <cell r="D1070" t="str">
            <v>VANCOUVER</v>
          </cell>
          <cell r="F1070">
            <v>75743.740000000005</v>
          </cell>
          <cell r="G1070">
            <v>1</v>
          </cell>
        </row>
        <row r="1071">
          <cell r="A1071">
            <v>39871</v>
          </cell>
          <cell r="B1071" t="str">
            <v>0485953</v>
          </cell>
          <cell r="C1071" t="str">
            <v>MACDONALD, BRUCE/MICHELE</v>
          </cell>
          <cell r="D1071" t="str">
            <v>VANCOUVER</v>
          </cell>
          <cell r="F1071">
            <v>1323750.95</v>
          </cell>
          <cell r="G1071">
            <v>1</v>
          </cell>
        </row>
        <row r="1072">
          <cell r="A1072">
            <v>39871</v>
          </cell>
          <cell r="B1072" t="str">
            <v>0485979</v>
          </cell>
          <cell r="C1072" t="str">
            <v>WEDGEWOOD VILLAGE ESTATES LTD</v>
          </cell>
          <cell r="D1072" t="str">
            <v>VANCOUVER</v>
          </cell>
          <cell r="F1072">
            <v>644422.47</v>
          </cell>
          <cell r="G1072">
            <v>1</v>
          </cell>
        </row>
        <row r="1073">
          <cell r="A1073">
            <v>39871</v>
          </cell>
          <cell r="B1073" t="str">
            <v>0486159</v>
          </cell>
          <cell r="C1073" t="str">
            <v>LITTLE THING COMPANY - US</v>
          </cell>
          <cell r="D1073" t="str">
            <v>VANCOUVER</v>
          </cell>
          <cell r="F1073">
            <v>1560598.34</v>
          </cell>
          <cell r="G1073">
            <v>1</v>
          </cell>
        </row>
        <row r="1074">
          <cell r="A1074">
            <v>39871</v>
          </cell>
          <cell r="B1074" t="str">
            <v>0486167</v>
          </cell>
          <cell r="C1074" t="str">
            <v>GOTTLIEB, LORNE - RSP</v>
          </cell>
          <cell r="D1074" t="str">
            <v>VANCOUVER</v>
          </cell>
          <cell r="F1074">
            <v>12402.57</v>
          </cell>
          <cell r="G1074">
            <v>1</v>
          </cell>
        </row>
        <row r="1075">
          <cell r="A1075">
            <v>39871</v>
          </cell>
          <cell r="B1075" t="str">
            <v>0486175</v>
          </cell>
          <cell r="C1075" t="str">
            <v>DORAIS, LOUISE - RSP</v>
          </cell>
          <cell r="D1075" t="str">
            <v>VANCOUVER</v>
          </cell>
          <cell r="F1075">
            <v>54.8</v>
          </cell>
          <cell r="G1075">
            <v>1</v>
          </cell>
        </row>
        <row r="1076">
          <cell r="A1076">
            <v>39871</v>
          </cell>
          <cell r="B1076" t="str">
            <v>0486183</v>
          </cell>
          <cell r="C1076" t="str">
            <v>PAECH, GAIL F.</v>
          </cell>
          <cell r="D1076" t="str">
            <v>VANCOUVER</v>
          </cell>
          <cell r="F1076">
            <v>833389.68</v>
          </cell>
          <cell r="G1076">
            <v>1</v>
          </cell>
        </row>
        <row r="1077">
          <cell r="A1077">
            <v>39871</v>
          </cell>
          <cell r="B1077" t="str">
            <v>0486233</v>
          </cell>
          <cell r="C1077" t="str">
            <v>WAN, CONSTANCE AND/OR ALEX</v>
          </cell>
          <cell r="D1077" t="str">
            <v>VANCOUVER</v>
          </cell>
          <cell r="F1077">
            <v>631931.98</v>
          </cell>
          <cell r="G1077">
            <v>1</v>
          </cell>
        </row>
        <row r="1078">
          <cell r="A1078">
            <v>39871</v>
          </cell>
          <cell r="B1078" t="str">
            <v>0486290</v>
          </cell>
          <cell r="C1078" t="str">
            <v>REN, WEI/FU, JINLI</v>
          </cell>
          <cell r="D1078" t="str">
            <v>VANCOUVER</v>
          </cell>
          <cell r="F1078">
            <v>1035017.63</v>
          </cell>
          <cell r="G1078">
            <v>1</v>
          </cell>
        </row>
        <row r="1079">
          <cell r="A1079">
            <v>39871</v>
          </cell>
          <cell r="B1079" t="str">
            <v>0486365</v>
          </cell>
          <cell r="C1079" t="str">
            <v>HAWTHORNTHWAITE, TAMARA - SPRSP</v>
          </cell>
          <cell r="D1079" t="str">
            <v>VANCOUVER</v>
          </cell>
          <cell r="F1079">
            <v>19780.45</v>
          </cell>
          <cell r="G1079">
            <v>1</v>
          </cell>
        </row>
        <row r="1080">
          <cell r="A1080">
            <v>39871</v>
          </cell>
          <cell r="B1080" t="str">
            <v>0486548</v>
          </cell>
          <cell r="C1080" t="str">
            <v>GAIPTMAN, MIREILLE - RSP</v>
          </cell>
          <cell r="D1080" t="str">
            <v>VANCOUVER</v>
          </cell>
          <cell r="F1080">
            <v>219189.8</v>
          </cell>
          <cell r="G1080">
            <v>1</v>
          </cell>
        </row>
        <row r="1081">
          <cell r="A1081">
            <v>39871</v>
          </cell>
          <cell r="B1081" t="str">
            <v>0486555</v>
          </cell>
          <cell r="C1081" t="str">
            <v>GAIPTMAN, MIREILLE</v>
          </cell>
          <cell r="D1081" t="str">
            <v>VANCOUVER</v>
          </cell>
          <cell r="F1081">
            <v>9834.51</v>
          </cell>
          <cell r="G1081">
            <v>1</v>
          </cell>
        </row>
        <row r="1082">
          <cell r="A1082">
            <v>39871</v>
          </cell>
          <cell r="B1082" t="str">
            <v>0486563</v>
          </cell>
          <cell r="C1082" t="str">
            <v>GAIPTMAN, JACK - RSP</v>
          </cell>
          <cell r="D1082" t="str">
            <v>VANCOUVER</v>
          </cell>
          <cell r="F1082">
            <v>206870.93</v>
          </cell>
          <cell r="G1082">
            <v>1</v>
          </cell>
        </row>
        <row r="1083">
          <cell r="A1083">
            <v>39871</v>
          </cell>
          <cell r="B1083" t="str">
            <v>0486571</v>
          </cell>
          <cell r="C1083" t="str">
            <v>GAIPTMAN, JACK</v>
          </cell>
          <cell r="D1083" t="str">
            <v>VANCOUVER</v>
          </cell>
          <cell r="F1083">
            <v>13889.63</v>
          </cell>
          <cell r="G1083">
            <v>1</v>
          </cell>
        </row>
        <row r="1084">
          <cell r="A1084">
            <v>39871</v>
          </cell>
          <cell r="B1084" t="str">
            <v>0486670</v>
          </cell>
          <cell r="C1084" t="str">
            <v>THOROSYSTEM PRODUCTS OF CANADA, LLC</v>
          </cell>
          <cell r="D1084" t="str">
            <v>VANCOUVER</v>
          </cell>
          <cell r="F1084">
            <v>2967417.78</v>
          </cell>
          <cell r="G1084">
            <v>1</v>
          </cell>
        </row>
        <row r="1085">
          <cell r="A1085">
            <v>39871</v>
          </cell>
          <cell r="B1085" t="str">
            <v>0486738</v>
          </cell>
          <cell r="C1085" t="str">
            <v>LEXLAUR PROPERTIES INC</v>
          </cell>
          <cell r="D1085" t="str">
            <v>VANCOUVER</v>
          </cell>
          <cell r="F1085">
            <v>616957.34</v>
          </cell>
          <cell r="G1085">
            <v>1</v>
          </cell>
        </row>
        <row r="1086">
          <cell r="A1086">
            <v>39871</v>
          </cell>
          <cell r="B1086" t="str">
            <v>0486845</v>
          </cell>
          <cell r="C1086" t="str">
            <v>LONSMOUNT (SANDI) INC.</v>
          </cell>
          <cell r="D1086" t="str">
            <v>VANCOUVER</v>
          </cell>
          <cell r="F1086">
            <v>395947.15</v>
          </cell>
          <cell r="G1086">
            <v>1</v>
          </cell>
        </row>
        <row r="1087">
          <cell r="A1087">
            <v>39871</v>
          </cell>
          <cell r="B1087" t="str">
            <v>0486852</v>
          </cell>
          <cell r="C1087" t="str">
            <v>NGAN, KENNETH</v>
          </cell>
          <cell r="D1087" t="str">
            <v>VANCOUVER</v>
          </cell>
          <cell r="F1087">
            <v>1667101.88</v>
          </cell>
          <cell r="G1087">
            <v>1</v>
          </cell>
        </row>
        <row r="1088">
          <cell r="A1088">
            <v>39871</v>
          </cell>
          <cell r="B1088" t="str">
            <v>0486878</v>
          </cell>
          <cell r="C1088" t="str">
            <v>EDMONDS, JEANNE - RRSP</v>
          </cell>
          <cell r="D1088" t="str">
            <v>VANCOUVER</v>
          </cell>
          <cell r="F1088">
            <v>64731.35</v>
          </cell>
          <cell r="G1088">
            <v>1</v>
          </cell>
        </row>
        <row r="1089">
          <cell r="A1089">
            <v>39871</v>
          </cell>
          <cell r="B1089" t="str">
            <v>0486886</v>
          </cell>
          <cell r="C1089" t="str">
            <v>EDMONDS, GREGORY - RRSP</v>
          </cell>
          <cell r="D1089" t="str">
            <v>VANCOUVER</v>
          </cell>
          <cell r="F1089">
            <v>57427.26</v>
          </cell>
          <cell r="G1089">
            <v>1</v>
          </cell>
        </row>
        <row r="1090">
          <cell r="A1090">
            <v>39871</v>
          </cell>
          <cell r="B1090" t="str">
            <v>0486944</v>
          </cell>
          <cell r="C1090" t="str">
            <v>KING, JOHN/KATHLEEN</v>
          </cell>
          <cell r="D1090" t="str">
            <v>VANCOUVER</v>
          </cell>
          <cell r="F1090">
            <v>1966930.06</v>
          </cell>
          <cell r="G1090">
            <v>1</v>
          </cell>
        </row>
        <row r="1091">
          <cell r="A1091">
            <v>39871</v>
          </cell>
          <cell r="B1091" t="str">
            <v>0486969</v>
          </cell>
          <cell r="C1091" t="str">
            <v>HAUGAN, RONALD/LINDA</v>
          </cell>
          <cell r="D1091" t="str">
            <v>VANCOUVER</v>
          </cell>
          <cell r="F1091">
            <v>43564.02</v>
          </cell>
          <cell r="G1091">
            <v>1</v>
          </cell>
        </row>
        <row r="1092">
          <cell r="A1092">
            <v>39871</v>
          </cell>
          <cell r="B1092" t="str">
            <v>0486977</v>
          </cell>
          <cell r="C1092" t="str">
            <v>HAUGAN, RONALD - RRSP</v>
          </cell>
          <cell r="D1092" t="str">
            <v>VANCOUVER</v>
          </cell>
          <cell r="F1092">
            <v>11145.83</v>
          </cell>
          <cell r="G1092">
            <v>1</v>
          </cell>
        </row>
        <row r="1093">
          <cell r="A1093">
            <v>39871</v>
          </cell>
          <cell r="B1093" t="str">
            <v>0487041</v>
          </cell>
          <cell r="C1093" t="str">
            <v>HSBC INVESTMENT SOLUTIONS USD MANAGED PORTFOLIO 1</v>
          </cell>
          <cell r="D1093" t="str">
            <v>MULTIMANAGER</v>
          </cell>
          <cell r="F1093">
            <v>356513.6</v>
          </cell>
          <cell r="G1093">
            <v>1</v>
          </cell>
        </row>
        <row r="1094">
          <cell r="A1094">
            <v>39871</v>
          </cell>
          <cell r="B1094" t="str">
            <v>0487066</v>
          </cell>
          <cell r="C1094" t="str">
            <v>HSBC INVESTMENT SOLUTIONS USD MANAGED PORTFOLIO 2</v>
          </cell>
          <cell r="D1094" t="str">
            <v>MULTIMANAGER</v>
          </cell>
          <cell r="F1094">
            <v>824866.86</v>
          </cell>
          <cell r="G1094">
            <v>1</v>
          </cell>
        </row>
        <row r="1095">
          <cell r="A1095">
            <v>39871</v>
          </cell>
          <cell r="B1095" t="str">
            <v>0487074</v>
          </cell>
          <cell r="C1095" t="str">
            <v>HSBC INVESTMENT SOLUTIONS USD MANAGED PORTFOLIO 3</v>
          </cell>
          <cell r="D1095" t="str">
            <v>MULTIMANAGER</v>
          </cell>
          <cell r="F1095">
            <v>3587686.37</v>
          </cell>
          <cell r="G1095">
            <v>1</v>
          </cell>
        </row>
        <row r="1096">
          <cell r="A1096">
            <v>39871</v>
          </cell>
          <cell r="B1096" t="str">
            <v>0487108</v>
          </cell>
          <cell r="C1096" t="str">
            <v>HSBC INVESTMENT SOLUTIONS USD MANAGED PORTFOLIO 5</v>
          </cell>
          <cell r="D1096" t="str">
            <v>MULTIMANAGER</v>
          </cell>
          <cell r="F1096">
            <v>365732.35</v>
          </cell>
          <cell r="G1096">
            <v>1</v>
          </cell>
        </row>
        <row r="1097">
          <cell r="A1097">
            <v>39871</v>
          </cell>
          <cell r="B1097" t="str">
            <v>0487181</v>
          </cell>
          <cell r="C1097" t="str">
            <v>SESEL, ANTHONY - RSP</v>
          </cell>
          <cell r="D1097" t="str">
            <v>VANCOUVER</v>
          </cell>
          <cell r="F1097">
            <v>21196.42</v>
          </cell>
          <cell r="G1097">
            <v>1</v>
          </cell>
        </row>
        <row r="1098">
          <cell r="A1098">
            <v>39871</v>
          </cell>
          <cell r="B1098" t="str">
            <v>0487199</v>
          </cell>
          <cell r="C1098" t="str">
            <v>CLARK, BEVERLY</v>
          </cell>
          <cell r="D1098" t="str">
            <v>VANCOUVER</v>
          </cell>
          <cell r="F1098">
            <v>1314196.1299999999</v>
          </cell>
          <cell r="G1098">
            <v>1</v>
          </cell>
        </row>
        <row r="1099">
          <cell r="A1099">
            <v>39871</v>
          </cell>
          <cell r="B1099" t="str">
            <v>0487355</v>
          </cell>
          <cell r="C1099" t="str">
            <v>WU, FURI/LIN, JINCHAI - US</v>
          </cell>
          <cell r="D1099" t="str">
            <v>VANCOUVER</v>
          </cell>
          <cell r="F1099">
            <v>1089279.1599999999</v>
          </cell>
          <cell r="G1099">
            <v>1</v>
          </cell>
        </row>
        <row r="1100">
          <cell r="A1100">
            <v>39871</v>
          </cell>
          <cell r="B1100" t="str">
            <v>0487504</v>
          </cell>
          <cell r="C1100" t="str">
            <v>S.C. RGP - SUB-ACCOUNT</v>
          </cell>
          <cell r="D1100" t="str">
            <v>VANCOUVER</v>
          </cell>
          <cell r="F1100">
            <v>410201.71</v>
          </cell>
          <cell r="G1100">
            <v>1</v>
          </cell>
        </row>
        <row r="1101">
          <cell r="A1101">
            <v>39871</v>
          </cell>
          <cell r="B1101" t="str">
            <v>0487629</v>
          </cell>
          <cell r="C1101" t="str">
            <v>STATE STREET DEPOSITORY OF THE MARKS &amp; SPENCER ETHICAL FUND</v>
          </cell>
          <cell r="D1101" t="str">
            <v>UNITED KINGDOM</v>
          </cell>
          <cell r="E1101">
            <v>39601</v>
          </cell>
          <cell r="F1101">
            <v>7042265.0499999998</v>
          </cell>
          <cell r="G1101">
            <v>1</v>
          </cell>
        </row>
        <row r="1102">
          <cell r="A1102">
            <v>39871</v>
          </cell>
          <cell r="B1102" t="str">
            <v>0487652</v>
          </cell>
          <cell r="C1102" t="str">
            <v>DON VALLEY REAL ESTATE LTD.</v>
          </cell>
          <cell r="D1102" t="str">
            <v>VANCOUVER</v>
          </cell>
          <cell r="F1102">
            <v>3752442.87</v>
          </cell>
          <cell r="G1102">
            <v>1</v>
          </cell>
        </row>
        <row r="1103">
          <cell r="A1103">
            <v>39871</v>
          </cell>
          <cell r="B1103" t="str">
            <v>0487694</v>
          </cell>
          <cell r="C1103" t="str">
            <v>0777027 BC LTD. - YIELD PLUS</v>
          </cell>
          <cell r="D1103" t="str">
            <v>VANCOUVER</v>
          </cell>
          <cell r="F1103">
            <v>346908.6</v>
          </cell>
          <cell r="G1103">
            <v>1</v>
          </cell>
        </row>
        <row r="1104">
          <cell r="A1104">
            <v>39871</v>
          </cell>
          <cell r="B1104" t="str">
            <v>0487744</v>
          </cell>
          <cell r="C1104" t="str">
            <v>EDSAMCOBY INVESTMENT TRADING LIMITED -US</v>
          </cell>
          <cell r="D1104" t="str">
            <v>VANCOUVER</v>
          </cell>
          <cell r="F1104">
            <v>3899411.01</v>
          </cell>
          <cell r="G1104">
            <v>1</v>
          </cell>
        </row>
        <row r="1105">
          <cell r="A1105">
            <v>39871</v>
          </cell>
          <cell r="B1105" t="str">
            <v>0487769</v>
          </cell>
          <cell r="C1105" t="str">
            <v>COPSEY, DAVID/ANNE</v>
          </cell>
          <cell r="D1105" t="str">
            <v>VANCOUVER</v>
          </cell>
          <cell r="F1105">
            <v>419737.12</v>
          </cell>
          <cell r="G1105">
            <v>1</v>
          </cell>
        </row>
        <row r="1106">
          <cell r="A1106">
            <v>39871</v>
          </cell>
          <cell r="B1106" t="str">
            <v>0487777</v>
          </cell>
          <cell r="C1106" t="str">
            <v>COPSEY, ANNE</v>
          </cell>
          <cell r="D1106" t="str">
            <v>VANCOUVER</v>
          </cell>
          <cell r="F1106">
            <v>385684.43</v>
          </cell>
          <cell r="G1106">
            <v>1</v>
          </cell>
        </row>
        <row r="1107">
          <cell r="A1107">
            <v>39871</v>
          </cell>
          <cell r="B1107" t="str">
            <v>0487850</v>
          </cell>
          <cell r="C1107" t="str">
            <v>LITWIN INVESTMENTS INC.</v>
          </cell>
          <cell r="D1107" t="str">
            <v>VANCOUVER</v>
          </cell>
          <cell r="F1107">
            <v>7389667.7999999998</v>
          </cell>
          <cell r="G1107">
            <v>1</v>
          </cell>
        </row>
        <row r="1108">
          <cell r="A1108">
            <v>39871</v>
          </cell>
          <cell r="B1108" t="str">
            <v>0487876</v>
          </cell>
          <cell r="C1108" t="str">
            <v>HSBC LIFE UK EQUITY FUND RE SINOPIA INDEX</v>
          </cell>
          <cell r="D1108" t="str">
            <v>UNITED KINGDOM</v>
          </cell>
          <cell r="F1108">
            <v>91934747.840000004</v>
          </cell>
          <cell r="G1108">
            <v>1</v>
          </cell>
        </row>
        <row r="1109">
          <cell r="A1109">
            <v>39871</v>
          </cell>
          <cell r="B1109" t="str">
            <v>0487884</v>
          </cell>
          <cell r="C1109" t="str">
            <v>HSBC LIFE UK EQUITY FUND RE SINOPIA MERIT</v>
          </cell>
          <cell r="D1109" t="str">
            <v>UNITED KINGDOM</v>
          </cell>
          <cell r="F1109">
            <v>120224182.97</v>
          </cell>
          <cell r="G1109">
            <v>1</v>
          </cell>
        </row>
        <row r="1110">
          <cell r="A1110">
            <v>39871</v>
          </cell>
          <cell r="B1110" t="str">
            <v>0487918</v>
          </cell>
          <cell r="C1110" t="str">
            <v>GAIPTMAN, DAHLIA</v>
          </cell>
          <cell r="D1110" t="str">
            <v>VANCOUVER</v>
          </cell>
          <cell r="F1110">
            <v>4107.01</v>
          </cell>
          <cell r="G1110">
            <v>1</v>
          </cell>
        </row>
        <row r="1111">
          <cell r="A1111">
            <v>39871</v>
          </cell>
          <cell r="B1111" t="str">
            <v>0487926</v>
          </cell>
          <cell r="C1111" t="str">
            <v>GAIPTMAN, DAHLIA - RSP</v>
          </cell>
          <cell r="D1111" t="str">
            <v>VANCOUVER</v>
          </cell>
          <cell r="F1111">
            <v>7398.78</v>
          </cell>
          <cell r="G1111">
            <v>1</v>
          </cell>
        </row>
        <row r="1112">
          <cell r="A1112">
            <v>39871</v>
          </cell>
          <cell r="B1112" t="str">
            <v>0487934</v>
          </cell>
          <cell r="C1112" t="str">
            <v>CHINNIAH, SAKUNTALA</v>
          </cell>
          <cell r="D1112" t="str">
            <v>VANCOUVER</v>
          </cell>
          <cell r="F1112">
            <v>262435.06</v>
          </cell>
          <cell r="G1112">
            <v>1</v>
          </cell>
        </row>
        <row r="1113">
          <cell r="A1113">
            <v>39871</v>
          </cell>
          <cell r="B1113" t="str">
            <v>0487942</v>
          </cell>
          <cell r="C1113" t="str">
            <v>YEUNG, ALICE AND/OR JOSEPH</v>
          </cell>
          <cell r="D1113" t="str">
            <v>VANCOUVER</v>
          </cell>
          <cell r="F1113">
            <v>366819.2</v>
          </cell>
          <cell r="G1113">
            <v>1</v>
          </cell>
        </row>
        <row r="1114">
          <cell r="A1114">
            <v>39871</v>
          </cell>
          <cell r="B1114" t="str">
            <v>0487959</v>
          </cell>
          <cell r="C1114" t="str">
            <v>YEUNG, ALICE - RRSP</v>
          </cell>
          <cell r="D1114" t="str">
            <v>VANCOUVER</v>
          </cell>
          <cell r="F1114">
            <v>76598.509999999995</v>
          </cell>
          <cell r="G1114">
            <v>1</v>
          </cell>
        </row>
        <row r="1115">
          <cell r="A1115">
            <v>39871</v>
          </cell>
          <cell r="B1115" t="str">
            <v>0487967</v>
          </cell>
          <cell r="C1115" t="str">
            <v>YEUNG, JOSEPH - RRSP</v>
          </cell>
          <cell r="D1115" t="str">
            <v>VANCOUVER</v>
          </cell>
          <cell r="F1115">
            <v>86023.79</v>
          </cell>
          <cell r="G1115">
            <v>1</v>
          </cell>
        </row>
        <row r="1116">
          <cell r="A1116">
            <v>39871</v>
          </cell>
          <cell r="B1116" t="str">
            <v>0487975</v>
          </cell>
          <cell r="C1116" t="str">
            <v>WONG, CARMEN/CHUNG, CHUI-PAK</v>
          </cell>
          <cell r="D1116" t="str">
            <v>VANCOUVER</v>
          </cell>
          <cell r="F1116">
            <v>597407.22</v>
          </cell>
          <cell r="G1116">
            <v>1</v>
          </cell>
        </row>
        <row r="1117">
          <cell r="A1117">
            <v>39871</v>
          </cell>
          <cell r="B1117" t="str">
            <v>0487983</v>
          </cell>
          <cell r="C1117" t="str">
            <v>WONG, CARMEN - RRSP</v>
          </cell>
          <cell r="D1117" t="str">
            <v>VANCOUVER</v>
          </cell>
          <cell r="F1117">
            <v>11526.83</v>
          </cell>
          <cell r="G1117">
            <v>1</v>
          </cell>
        </row>
        <row r="1118">
          <cell r="A1118">
            <v>39871</v>
          </cell>
          <cell r="B1118" t="str">
            <v>0487991</v>
          </cell>
          <cell r="C1118" t="str">
            <v>CHUNG, CHUI-PAK - RRSP</v>
          </cell>
          <cell r="D1118" t="str">
            <v>VANCOUVER</v>
          </cell>
          <cell r="F1118">
            <v>14895.31</v>
          </cell>
          <cell r="G1118">
            <v>1</v>
          </cell>
        </row>
        <row r="1119">
          <cell r="A1119">
            <v>39871</v>
          </cell>
          <cell r="B1119" t="str">
            <v>0488007</v>
          </cell>
          <cell r="C1119" t="str">
            <v>KRAICER, JACOB</v>
          </cell>
          <cell r="D1119" t="str">
            <v>VANCOUVER</v>
          </cell>
          <cell r="F1119">
            <v>213430</v>
          </cell>
          <cell r="G1119">
            <v>1</v>
          </cell>
        </row>
        <row r="1120">
          <cell r="A1120">
            <v>39871</v>
          </cell>
          <cell r="B1120" t="str">
            <v>0488015</v>
          </cell>
          <cell r="C1120" t="str">
            <v>KRAICER, JACOB - LIF</v>
          </cell>
          <cell r="D1120" t="str">
            <v>VANCOUVER</v>
          </cell>
          <cell r="F1120">
            <v>474799.01</v>
          </cell>
          <cell r="G1120">
            <v>1</v>
          </cell>
        </row>
        <row r="1121">
          <cell r="A1121">
            <v>39871</v>
          </cell>
          <cell r="B1121" t="str">
            <v>0488023</v>
          </cell>
          <cell r="C1121" t="str">
            <v>KRAICER, JACOB - RRIF</v>
          </cell>
          <cell r="D1121" t="str">
            <v>VANCOUVER</v>
          </cell>
          <cell r="F1121">
            <v>17166.88</v>
          </cell>
          <cell r="G1121">
            <v>1</v>
          </cell>
        </row>
        <row r="1122">
          <cell r="A1122">
            <v>39871</v>
          </cell>
          <cell r="B1122" t="str">
            <v>0488049</v>
          </cell>
          <cell r="C1122" t="str">
            <v>CADIEUX, SUZANNE - REER</v>
          </cell>
          <cell r="D1122" t="str">
            <v>VANCOUVER</v>
          </cell>
          <cell r="F1122">
            <v>81600.05</v>
          </cell>
          <cell r="G1122">
            <v>1</v>
          </cell>
        </row>
        <row r="1123">
          <cell r="A1123">
            <v>39871</v>
          </cell>
          <cell r="B1123" t="str">
            <v>0488197</v>
          </cell>
          <cell r="C1123" t="str">
            <v>ROPCHAN MEDICINE PROFESSIONAL CORP</v>
          </cell>
          <cell r="D1123" t="str">
            <v>VANCOUVER</v>
          </cell>
          <cell r="F1123">
            <v>213814.43</v>
          </cell>
          <cell r="G1123">
            <v>1</v>
          </cell>
        </row>
        <row r="1124">
          <cell r="A1124">
            <v>39871</v>
          </cell>
          <cell r="B1124" t="str">
            <v>0488205</v>
          </cell>
          <cell r="C1124" t="str">
            <v>ROPCHAN, DR. GLORIANNE</v>
          </cell>
          <cell r="D1124" t="str">
            <v>VANCOUVER</v>
          </cell>
          <cell r="F1124">
            <v>733677.44</v>
          </cell>
          <cell r="G1124">
            <v>1</v>
          </cell>
        </row>
        <row r="1125">
          <cell r="A1125">
            <v>39871</v>
          </cell>
          <cell r="B1125" t="str">
            <v>0488213</v>
          </cell>
          <cell r="C1125" t="str">
            <v>ROPCHAN, DR. GLORIANNE - RRSP</v>
          </cell>
          <cell r="D1125" t="str">
            <v>VANCOUVER</v>
          </cell>
          <cell r="F1125">
            <v>33672.58</v>
          </cell>
          <cell r="G1125">
            <v>1</v>
          </cell>
        </row>
        <row r="1126">
          <cell r="A1126">
            <v>39871</v>
          </cell>
          <cell r="B1126" t="str">
            <v>0488452</v>
          </cell>
          <cell r="C1126" t="str">
            <v>CHISHOLM, WYNNE - LIF</v>
          </cell>
          <cell r="D1126" t="str">
            <v>VANCOUVER</v>
          </cell>
          <cell r="F1126">
            <v>34151.24</v>
          </cell>
          <cell r="G1126">
            <v>1</v>
          </cell>
        </row>
        <row r="1127">
          <cell r="A1127">
            <v>39871</v>
          </cell>
          <cell r="B1127" t="str">
            <v>0488460</v>
          </cell>
          <cell r="C1127" t="str">
            <v>CHISHOLM, ROBERT - LIF</v>
          </cell>
          <cell r="D1127" t="str">
            <v>VANCOUVER</v>
          </cell>
          <cell r="F1127">
            <v>211077.67</v>
          </cell>
          <cell r="G1127">
            <v>1</v>
          </cell>
        </row>
        <row r="1128">
          <cell r="A1128">
            <v>39871</v>
          </cell>
          <cell r="B1128" t="str">
            <v>0488478</v>
          </cell>
          <cell r="C1128" t="str">
            <v>GROULX, GISELE - RSP</v>
          </cell>
          <cell r="D1128" t="str">
            <v>VANCOUVER</v>
          </cell>
          <cell r="F1128">
            <v>19679.75</v>
          </cell>
          <cell r="G1128">
            <v>1</v>
          </cell>
        </row>
        <row r="1129">
          <cell r="A1129">
            <v>39871</v>
          </cell>
          <cell r="B1129" t="str">
            <v>0488486</v>
          </cell>
          <cell r="C1129" t="str">
            <v>ST.MAURICE, RAYMOND - RSP</v>
          </cell>
          <cell r="D1129" t="str">
            <v>VANCOUVER</v>
          </cell>
          <cell r="F1129">
            <v>92381.15</v>
          </cell>
          <cell r="G1129">
            <v>1</v>
          </cell>
        </row>
        <row r="1130">
          <cell r="A1130">
            <v>39871</v>
          </cell>
          <cell r="B1130" t="str">
            <v>0488494</v>
          </cell>
          <cell r="C1130" t="str">
            <v>G AND A IMAGING LTD</v>
          </cell>
          <cell r="D1130" t="str">
            <v>VANCOUVER</v>
          </cell>
          <cell r="F1130">
            <v>366231.01</v>
          </cell>
          <cell r="G1130">
            <v>1</v>
          </cell>
        </row>
        <row r="1131">
          <cell r="A1131">
            <v>39871</v>
          </cell>
          <cell r="B1131" t="str">
            <v>0488577</v>
          </cell>
          <cell r="C1131" t="str">
            <v>DALGLEISH HOLDINGS INC - CORE</v>
          </cell>
          <cell r="D1131" t="str">
            <v>VANCOUVER</v>
          </cell>
          <cell r="F1131">
            <v>1546376.72</v>
          </cell>
          <cell r="G1131">
            <v>1</v>
          </cell>
        </row>
        <row r="1132">
          <cell r="A1132">
            <v>39871</v>
          </cell>
          <cell r="B1132" t="str">
            <v>0488585</v>
          </cell>
          <cell r="C1132" t="str">
            <v>WILD HOLDINGS LTD (1)</v>
          </cell>
          <cell r="D1132" t="str">
            <v>VANCOUVER</v>
          </cell>
          <cell r="F1132">
            <v>3064188.52</v>
          </cell>
          <cell r="G1132">
            <v>1</v>
          </cell>
        </row>
        <row r="1133">
          <cell r="A1133">
            <v>39871</v>
          </cell>
          <cell r="B1133" t="str">
            <v>0488593</v>
          </cell>
          <cell r="C1133" t="str">
            <v>WILD HOLDINGS LTD (2)</v>
          </cell>
          <cell r="D1133" t="str">
            <v>VANCOUVER</v>
          </cell>
          <cell r="F1133">
            <v>1998203.39</v>
          </cell>
          <cell r="G1133">
            <v>1</v>
          </cell>
        </row>
        <row r="1134">
          <cell r="A1134">
            <v>39871</v>
          </cell>
          <cell r="B1134" t="str">
            <v>0488619</v>
          </cell>
          <cell r="C1134" t="str">
            <v>9160-5444 QUEBEC INC</v>
          </cell>
          <cell r="D1134" t="str">
            <v>VANCOUVER</v>
          </cell>
          <cell r="F1134">
            <v>359781.01</v>
          </cell>
          <cell r="G1134">
            <v>1</v>
          </cell>
        </row>
        <row r="1135">
          <cell r="A1135">
            <v>39871</v>
          </cell>
          <cell r="B1135" t="str">
            <v>0488635</v>
          </cell>
          <cell r="C1135" t="str">
            <v>DALGLEISH, DIANE/DON</v>
          </cell>
          <cell r="D1135" t="str">
            <v>VANCOUVER</v>
          </cell>
          <cell r="F1135">
            <v>216731.26</v>
          </cell>
          <cell r="G1135">
            <v>1</v>
          </cell>
        </row>
        <row r="1136">
          <cell r="A1136">
            <v>39871</v>
          </cell>
          <cell r="B1136" t="str">
            <v>0488643</v>
          </cell>
          <cell r="C1136" t="str">
            <v>DALGLEISH, DON - RRSP</v>
          </cell>
          <cell r="D1136" t="str">
            <v>VANCOUVER</v>
          </cell>
          <cell r="F1136">
            <v>98657.95</v>
          </cell>
          <cell r="G1136">
            <v>1</v>
          </cell>
        </row>
        <row r="1137">
          <cell r="A1137">
            <v>39871</v>
          </cell>
          <cell r="B1137" t="str">
            <v>0488650</v>
          </cell>
          <cell r="C1137" t="str">
            <v>DALGLEISH, DON - LIRA</v>
          </cell>
          <cell r="D1137" t="str">
            <v>VANCOUVER</v>
          </cell>
          <cell r="F1137">
            <v>217517.8</v>
          </cell>
          <cell r="G1137">
            <v>1</v>
          </cell>
        </row>
        <row r="1138">
          <cell r="A1138">
            <v>39871</v>
          </cell>
          <cell r="B1138" t="str">
            <v>0488668</v>
          </cell>
          <cell r="C1138" t="str">
            <v>DALGLEISH, DIANE - RRSP</v>
          </cell>
          <cell r="D1138" t="str">
            <v>VANCOUVER</v>
          </cell>
          <cell r="F1138">
            <v>15751.5</v>
          </cell>
          <cell r="G1138">
            <v>1</v>
          </cell>
        </row>
        <row r="1139">
          <cell r="A1139">
            <v>39871</v>
          </cell>
          <cell r="B1139" t="str">
            <v>0488833</v>
          </cell>
          <cell r="C1139" t="str">
            <v>WIN MID-ATLANTIC LTD - CAD</v>
          </cell>
          <cell r="D1139" t="str">
            <v>VANCOUVER</v>
          </cell>
          <cell r="F1139">
            <v>331229.90999999997</v>
          </cell>
          <cell r="G1139">
            <v>1</v>
          </cell>
        </row>
        <row r="1140">
          <cell r="A1140">
            <v>39871</v>
          </cell>
          <cell r="B1140" t="str">
            <v>0488841</v>
          </cell>
          <cell r="C1140" t="str">
            <v>WIN MID-ATLANTIC LTD - USD</v>
          </cell>
          <cell r="D1140" t="str">
            <v>VANCOUVER</v>
          </cell>
          <cell r="F1140">
            <v>2513770.15</v>
          </cell>
          <cell r="G1140">
            <v>1</v>
          </cell>
        </row>
        <row r="1141">
          <cell r="A1141">
            <v>39871</v>
          </cell>
          <cell r="B1141" t="str">
            <v>0488858</v>
          </cell>
          <cell r="C1141" t="str">
            <v>YUVAL, MIKE</v>
          </cell>
          <cell r="D1141" t="str">
            <v>VANCOUVER</v>
          </cell>
          <cell r="F1141">
            <v>1246218.01</v>
          </cell>
          <cell r="G1141">
            <v>1</v>
          </cell>
        </row>
        <row r="1142">
          <cell r="A1142">
            <v>39871</v>
          </cell>
          <cell r="B1142" t="str">
            <v>0488866</v>
          </cell>
          <cell r="C1142" t="str">
            <v>GNA OTIS HOLDINGS - YP</v>
          </cell>
          <cell r="D1142" t="str">
            <v>VANCOUVER</v>
          </cell>
          <cell r="F1142">
            <v>4084778.62</v>
          </cell>
          <cell r="G1142">
            <v>1</v>
          </cell>
        </row>
        <row r="1143">
          <cell r="A1143">
            <v>39871</v>
          </cell>
          <cell r="B1143" t="str">
            <v>0488874</v>
          </cell>
          <cell r="C1143" t="str">
            <v>ROWAN, JAMES AND/OR ELLEN</v>
          </cell>
          <cell r="D1143" t="str">
            <v>VANCOUVER</v>
          </cell>
          <cell r="F1143">
            <v>1692254.58</v>
          </cell>
          <cell r="G1143">
            <v>1</v>
          </cell>
        </row>
        <row r="1144">
          <cell r="A1144">
            <v>39871</v>
          </cell>
          <cell r="B1144" t="str">
            <v>0488882</v>
          </cell>
          <cell r="C1144" t="str">
            <v>ROWAN, JAMES AND/OR ELLEN - SUB ACCOUNT</v>
          </cell>
          <cell r="D1144" t="str">
            <v>VANCOUVER</v>
          </cell>
          <cell r="F1144">
            <v>0.02</v>
          </cell>
          <cell r="G1144">
            <v>1</v>
          </cell>
        </row>
        <row r="1145">
          <cell r="A1145">
            <v>39871</v>
          </cell>
          <cell r="B1145" t="str">
            <v>0488916</v>
          </cell>
          <cell r="C1145" t="str">
            <v>FLOOD, JOHN DAVID - RRSP</v>
          </cell>
          <cell r="D1145" t="str">
            <v>VANCOUVER</v>
          </cell>
          <cell r="F1145">
            <v>21214.69</v>
          </cell>
          <cell r="G1145">
            <v>1</v>
          </cell>
        </row>
        <row r="1146">
          <cell r="A1146">
            <v>39871</v>
          </cell>
          <cell r="B1146" t="str">
            <v>0488924</v>
          </cell>
          <cell r="C1146" t="str">
            <v>FLOOD, JOHN DAVID - LIRA</v>
          </cell>
          <cell r="D1146" t="str">
            <v>VANCOUVER</v>
          </cell>
          <cell r="F1146">
            <v>675722</v>
          </cell>
          <cell r="G1146">
            <v>1</v>
          </cell>
        </row>
        <row r="1147">
          <cell r="A1147">
            <v>39871</v>
          </cell>
          <cell r="B1147" t="str">
            <v>0488932</v>
          </cell>
          <cell r="C1147" t="str">
            <v>FLOOD, BONNIE GP - RRSP</v>
          </cell>
          <cell r="D1147" t="str">
            <v>VANCOUVER</v>
          </cell>
          <cell r="F1147">
            <v>38068.589999999997</v>
          </cell>
          <cell r="G1147">
            <v>1</v>
          </cell>
        </row>
        <row r="1148">
          <cell r="A1148">
            <v>39871</v>
          </cell>
          <cell r="B1148" t="str">
            <v>0488940</v>
          </cell>
          <cell r="C1148" t="str">
            <v>FLOOD, BONNIE GP - SP RRSP</v>
          </cell>
          <cell r="D1148" t="str">
            <v>VANCOUVER</v>
          </cell>
          <cell r="F1148">
            <v>44714.03</v>
          </cell>
          <cell r="G1148">
            <v>1</v>
          </cell>
        </row>
        <row r="1149">
          <cell r="A1149">
            <v>39871</v>
          </cell>
          <cell r="B1149" t="str">
            <v>0488981</v>
          </cell>
          <cell r="C1149" t="str">
            <v>BROWN, MARTIN</v>
          </cell>
          <cell r="D1149" t="str">
            <v>VANCOUVER</v>
          </cell>
          <cell r="F1149">
            <v>298239.71000000002</v>
          </cell>
          <cell r="G1149">
            <v>1</v>
          </cell>
        </row>
        <row r="1150">
          <cell r="A1150">
            <v>39871</v>
          </cell>
          <cell r="B1150" t="str">
            <v>0488999</v>
          </cell>
          <cell r="C1150" t="str">
            <v>BROWN, MARTIN/LYNN</v>
          </cell>
          <cell r="D1150" t="str">
            <v>VANCOUVER</v>
          </cell>
          <cell r="F1150">
            <v>190633.66</v>
          </cell>
          <cell r="G1150">
            <v>1</v>
          </cell>
        </row>
        <row r="1151">
          <cell r="A1151">
            <v>39871</v>
          </cell>
          <cell r="B1151" t="str">
            <v>0489005</v>
          </cell>
          <cell r="C1151" t="str">
            <v>HALLIDAY, HAZEL JOAN - LIRA</v>
          </cell>
          <cell r="D1151" t="str">
            <v>VANCOUVER</v>
          </cell>
          <cell r="F1151">
            <v>290018.42</v>
          </cell>
          <cell r="G1151">
            <v>1</v>
          </cell>
        </row>
        <row r="1152">
          <cell r="A1152">
            <v>39871</v>
          </cell>
          <cell r="B1152" t="str">
            <v>0489070</v>
          </cell>
          <cell r="C1152" t="str">
            <v>2125504 ONTARIO INC.</v>
          </cell>
          <cell r="D1152" t="str">
            <v>VANCOUVER</v>
          </cell>
          <cell r="F1152">
            <v>802197.24</v>
          </cell>
          <cell r="G1152">
            <v>1</v>
          </cell>
        </row>
        <row r="1153">
          <cell r="A1153">
            <v>39871</v>
          </cell>
          <cell r="B1153" t="str">
            <v>0489088</v>
          </cell>
          <cell r="C1153" t="str">
            <v>BONISH, CONNIE (KIM) - RRSP</v>
          </cell>
          <cell r="D1153" t="str">
            <v>VANCOUVER</v>
          </cell>
          <cell r="F1153">
            <v>216191.13</v>
          </cell>
          <cell r="G1153">
            <v>1</v>
          </cell>
        </row>
        <row r="1154">
          <cell r="A1154">
            <v>39871</v>
          </cell>
          <cell r="B1154" t="str">
            <v>0489096</v>
          </cell>
          <cell r="C1154" t="str">
            <v>BONISH, RON - RRSP</v>
          </cell>
          <cell r="D1154" t="str">
            <v>VANCOUVER</v>
          </cell>
          <cell r="F1154">
            <v>243929.79</v>
          </cell>
          <cell r="G1154">
            <v>1</v>
          </cell>
        </row>
        <row r="1155">
          <cell r="A1155">
            <v>39871</v>
          </cell>
          <cell r="B1155" t="str">
            <v>0489104</v>
          </cell>
          <cell r="C1155" t="str">
            <v>BONISH, CONNIE (KIM)/RON - JOINT</v>
          </cell>
          <cell r="D1155" t="str">
            <v>VANCOUVER</v>
          </cell>
          <cell r="F1155">
            <v>221793.23</v>
          </cell>
          <cell r="G1155">
            <v>1</v>
          </cell>
        </row>
        <row r="1156">
          <cell r="A1156">
            <v>39871</v>
          </cell>
          <cell r="B1156" t="str">
            <v>0489112</v>
          </cell>
          <cell r="C1156" t="str">
            <v>ESTATE OF GAUTHIER, MARJORIE - CAD PRINCIPAL</v>
          </cell>
          <cell r="D1156" t="str">
            <v>VANCOUVER</v>
          </cell>
          <cell r="F1156">
            <v>413115.26</v>
          </cell>
          <cell r="G1156">
            <v>1</v>
          </cell>
        </row>
        <row r="1157">
          <cell r="A1157">
            <v>39871</v>
          </cell>
          <cell r="B1157" t="str">
            <v>0489120</v>
          </cell>
          <cell r="C1157" t="str">
            <v>ESTATE OF GAUTHIER, MARJORIE -CAD INCOME</v>
          </cell>
          <cell r="D1157" t="str">
            <v>VANCOUVER</v>
          </cell>
          <cell r="F1157">
            <v>-4076.05</v>
          </cell>
          <cell r="G1157">
            <v>1</v>
          </cell>
        </row>
        <row r="1158">
          <cell r="A1158">
            <v>39871</v>
          </cell>
          <cell r="B1158" t="str">
            <v>0489203</v>
          </cell>
          <cell r="C1158" t="str">
            <v>TAY, SHELDON KT - CAD</v>
          </cell>
          <cell r="D1158" t="str">
            <v>VANCOUVER</v>
          </cell>
          <cell r="F1158">
            <v>379190.92</v>
          </cell>
          <cell r="G1158">
            <v>1</v>
          </cell>
        </row>
        <row r="1159">
          <cell r="A1159">
            <v>39871</v>
          </cell>
          <cell r="B1159" t="str">
            <v>0489211</v>
          </cell>
          <cell r="C1159" t="str">
            <v>TAY, SHELDON KT - USD</v>
          </cell>
          <cell r="D1159" t="str">
            <v>VANCOUVER</v>
          </cell>
          <cell r="F1159">
            <v>591435.53</v>
          </cell>
          <cell r="G1159">
            <v>1</v>
          </cell>
        </row>
        <row r="1160">
          <cell r="A1160">
            <v>39871</v>
          </cell>
          <cell r="B1160" t="str">
            <v>0489229</v>
          </cell>
          <cell r="C1160" t="str">
            <v>TAY, SHELDON KT - GBP</v>
          </cell>
          <cell r="D1160" t="str">
            <v>VANCOUVER</v>
          </cell>
          <cell r="F1160">
            <v>920746.15</v>
          </cell>
          <cell r="G1160">
            <v>1</v>
          </cell>
        </row>
        <row r="1161">
          <cell r="A1161">
            <v>39871</v>
          </cell>
          <cell r="B1161" t="str">
            <v>0489237</v>
          </cell>
          <cell r="C1161" t="str">
            <v>GLASNER, KENNETH AND LINDA</v>
          </cell>
          <cell r="D1161" t="str">
            <v>VANCOUVER</v>
          </cell>
          <cell r="F1161">
            <v>1347141.5</v>
          </cell>
          <cell r="G1161">
            <v>1</v>
          </cell>
        </row>
        <row r="1162">
          <cell r="A1162">
            <v>39871</v>
          </cell>
          <cell r="B1162" t="str">
            <v>0489245</v>
          </cell>
          <cell r="C1162" t="str">
            <v>DE KLERK, GERARDUS J AND NELSON, IRENE A</v>
          </cell>
          <cell r="D1162" t="str">
            <v>VANCOUVER</v>
          </cell>
          <cell r="F1162">
            <v>660521.94999999995</v>
          </cell>
          <cell r="G1162">
            <v>1</v>
          </cell>
        </row>
        <row r="1163">
          <cell r="A1163">
            <v>39871</v>
          </cell>
          <cell r="B1163" t="str">
            <v>0489278</v>
          </cell>
          <cell r="C1163" t="str">
            <v>SZARSKI, ZOFIA</v>
          </cell>
          <cell r="D1163" t="str">
            <v>VANCOUVER</v>
          </cell>
          <cell r="F1163">
            <v>241038.22</v>
          </cell>
          <cell r="G1163">
            <v>1</v>
          </cell>
        </row>
        <row r="1164">
          <cell r="A1164">
            <v>39871</v>
          </cell>
          <cell r="B1164" t="str">
            <v>0489286</v>
          </cell>
          <cell r="C1164" t="str">
            <v>WADHAM COLLEGE INSTITUTIONAL POOLED PROPERTY FUND</v>
          </cell>
          <cell r="D1164" t="str">
            <v>UNITED KINGDOM</v>
          </cell>
          <cell r="F1164">
            <v>1694113.34</v>
          </cell>
          <cell r="G1164">
            <v>1</v>
          </cell>
        </row>
        <row r="1165">
          <cell r="A1165">
            <v>39871</v>
          </cell>
          <cell r="B1165" t="str">
            <v>0489310</v>
          </cell>
          <cell r="C1165" t="str">
            <v>STATE STREET DEPOSITORY OF THE HSBC ETHICAL CHARITY UNIT TRUST</v>
          </cell>
          <cell r="D1165" t="str">
            <v>UNITED KINGDOM</v>
          </cell>
          <cell r="F1165">
            <v>64073150.130000003</v>
          </cell>
          <cell r="G1165">
            <v>1</v>
          </cell>
        </row>
        <row r="1166">
          <cell r="A1166">
            <v>39871</v>
          </cell>
          <cell r="B1166" t="str">
            <v>0489351</v>
          </cell>
          <cell r="C1166" t="str">
            <v>GROULX, GISELE</v>
          </cell>
          <cell r="D1166" t="str">
            <v>VANCOUVER</v>
          </cell>
          <cell r="F1166">
            <v>35077.019999999997</v>
          </cell>
          <cell r="G1166">
            <v>1</v>
          </cell>
        </row>
        <row r="1167">
          <cell r="A1167">
            <v>39871</v>
          </cell>
          <cell r="B1167" t="str">
            <v>0489484</v>
          </cell>
          <cell r="C1167" t="str">
            <v>TREND MANAGEMENT INC. - YP</v>
          </cell>
          <cell r="D1167" t="str">
            <v>VANCOUVER</v>
          </cell>
          <cell r="F1167">
            <v>5621525.79</v>
          </cell>
          <cell r="G1167">
            <v>1</v>
          </cell>
        </row>
        <row r="1168">
          <cell r="A1168">
            <v>39871</v>
          </cell>
          <cell r="B1168" t="str">
            <v>0489518</v>
          </cell>
          <cell r="C1168" t="str">
            <v>LU, JINGHUA / LUO, XIUYING - US</v>
          </cell>
          <cell r="D1168" t="str">
            <v>VANCOUVER</v>
          </cell>
          <cell r="F1168">
            <v>816378.05</v>
          </cell>
          <cell r="G1168">
            <v>1</v>
          </cell>
        </row>
        <row r="1169">
          <cell r="A1169">
            <v>39871</v>
          </cell>
          <cell r="B1169" t="str">
            <v>0489526</v>
          </cell>
          <cell r="C1169" t="str">
            <v>CANADIAN BLOOD SERVICES CAPTIVE INSURANCE COMPANY LIMITED</v>
          </cell>
          <cell r="D1169" t="str">
            <v>VANCOUVER</v>
          </cell>
          <cell r="F1169">
            <v>318519.62</v>
          </cell>
          <cell r="G1169">
            <v>1</v>
          </cell>
        </row>
        <row r="1170">
          <cell r="A1170">
            <v>39871</v>
          </cell>
          <cell r="B1170" t="str">
            <v>0489583</v>
          </cell>
          <cell r="C1170" t="str">
            <v>FLOOD, JOHN DAVID - NON REG</v>
          </cell>
          <cell r="D1170" t="str">
            <v>VANCOUVER</v>
          </cell>
          <cell r="F1170">
            <v>1269491.21</v>
          </cell>
          <cell r="G1170">
            <v>1</v>
          </cell>
        </row>
        <row r="1171">
          <cell r="A1171">
            <v>39871</v>
          </cell>
          <cell r="B1171" t="str">
            <v>0489765</v>
          </cell>
          <cell r="C1171" t="str">
            <v>SCHWAM, AVRUM/AVA - IPP TRUST</v>
          </cell>
          <cell r="D1171" t="str">
            <v>VANCOUVER</v>
          </cell>
          <cell r="F1171">
            <v>316280.06</v>
          </cell>
          <cell r="G1171">
            <v>1</v>
          </cell>
        </row>
        <row r="1172">
          <cell r="A1172">
            <v>39871</v>
          </cell>
          <cell r="B1172" t="str">
            <v>0489914</v>
          </cell>
          <cell r="C1172" t="str">
            <v>KYBA, DARYL - RRSP</v>
          </cell>
          <cell r="D1172" t="str">
            <v>VANCOUVER</v>
          </cell>
          <cell r="F1172">
            <v>119646.59</v>
          </cell>
          <cell r="G1172">
            <v>1</v>
          </cell>
        </row>
        <row r="1173">
          <cell r="A1173">
            <v>39871</v>
          </cell>
          <cell r="B1173" t="str">
            <v>0489922</v>
          </cell>
          <cell r="C1173" t="str">
            <v>KYBA, DARYL - LIF</v>
          </cell>
          <cell r="D1173" t="str">
            <v>VANCOUVER</v>
          </cell>
          <cell r="F1173">
            <v>164316.74</v>
          </cell>
          <cell r="G1173">
            <v>1</v>
          </cell>
        </row>
        <row r="1174">
          <cell r="A1174">
            <v>39871</v>
          </cell>
          <cell r="B1174" t="str">
            <v>0489930</v>
          </cell>
          <cell r="C1174" t="str">
            <v>KYBA, JOAN - RRSP</v>
          </cell>
          <cell r="D1174" t="str">
            <v>VANCOUVER</v>
          </cell>
          <cell r="F1174">
            <v>122173.06</v>
          </cell>
          <cell r="G1174">
            <v>1</v>
          </cell>
        </row>
        <row r="1175">
          <cell r="A1175">
            <v>39871</v>
          </cell>
          <cell r="B1175" t="str">
            <v>0489948</v>
          </cell>
          <cell r="C1175" t="str">
            <v>CHENG, JAMES K M/JUDITH E</v>
          </cell>
          <cell r="D1175" t="str">
            <v>VANCOUVER</v>
          </cell>
          <cell r="F1175">
            <v>248584.07</v>
          </cell>
          <cell r="G1175">
            <v>1</v>
          </cell>
        </row>
        <row r="1176">
          <cell r="A1176">
            <v>39871</v>
          </cell>
          <cell r="B1176" t="str">
            <v>0489955</v>
          </cell>
          <cell r="C1176" t="str">
            <v>KYBA, JOAN - LIRA</v>
          </cell>
          <cell r="D1176" t="str">
            <v>VANCOUVER</v>
          </cell>
          <cell r="F1176">
            <v>32985.78</v>
          </cell>
          <cell r="G1176">
            <v>1</v>
          </cell>
        </row>
        <row r="1177">
          <cell r="A1177">
            <v>39871</v>
          </cell>
          <cell r="B1177" t="str">
            <v>0489989</v>
          </cell>
          <cell r="C1177" t="str">
            <v>SEYMOUR, HAROLD R.H. - LIF</v>
          </cell>
          <cell r="D1177" t="str">
            <v>VANCOUVER</v>
          </cell>
          <cell r="F1177">
            <v>9239.48</v>
          </cell>
          <cell r="G1177">
            <v>1</v>
          </cell>
        </row>
        <row r="1178">
          <cell r="A1178">
            <v>39871</v>
          </cell>
          <cell r="B1178" t="str">
            <v>0489997</v>
          </cell>
          <cell r="C1178" t="str">
            <v>SWIM, PETER - RSP</v>
          </cell>
          <cell r="D1178" t="str">
            <v>VANCOUVER</v>
          </cell>
          <cell r="F1178">
            <v>233067.49</v>
          </cell>
          <cell r="G1178">
            <v>1</v>
          </cell>
        </row>
        <row r="1179">
          <cell r="A1179">
            <v>39871</v>
          </cell>
          <cell r="B1179" t="str">
            <v>049</v>
          </cell>
          <cell r="C1179" t="str">
            <v>FETA 049</v>
          </cell>
          <cell r="D1179" t="str">
            <v>UNKNOWN</v>
          </cell>
          <cell r="E1179">
            <v>39820</v>
          </cell>
          <cell r="F1179">
            <v>472675.35</v>
          </cell>
          <cell r="G1179">
            <v>62880.012999999999</v>
          </cell>
        </row>
        <row r="1180">
          <cell r="A1180">
            <v>39871</v>
          </cell>
          <cell r="B1180" t="str">
            <v>0490003</v>
          </cell>
          <cell r="C1180" t="str">
            <v>SWIM, BARBARA - RSP</v>
          </cell>
          <cell r="D1180" t="str">
            <v>VANCOUVER</v>
          </cell>
          <cell r="F1180">
            <v>136314.89000000001</v>
          </cell>
          <cell r="G1180">
            <v>1</v>
          </cell>
        </row>
        <row r="1181">
          <cell r="A1181">
            <v>39871</v>
          </cell>
          <cell r="B1181" t="str">
            <v>0490011</v>
          </cell>
          <cell r="C1181" t="str">
            <v>SWIM, MATTHEW - RSP</v>
          </cell>
          <cell r="D1181" t="str">
            <v>VANCOUVER</v>
          </cell>
          <cell r="F1181">
            <v>116528.48</v>
          </cell>
          <cell r="G1181">
            <v>1</v>
          </cell>
        </row>
        <row r="1182">
          <cell r="A1182">
            <v>39871</v>
          </cell>
          <cell r="B1182" t="str">
            <v>0490029</v>
          </cell>
          <cell r="C1182" t="str">
            <v>ATWOOD, KIMBERLEY - RSP</v>
          </cell>
          <cell r="D1182" t="str">
            <v>VANCOUVER</v>
          </cell>
          <cell r="F1182">
            <v>109942.3</v>
          </cell>
          <cell r="G1182">
            <v>1</v>
          </cell>
        </row>
        <row r="1183">
          <cell r="A1183">
            <v>39871</v>
          </cell>
          <cell r="B1183" t="str">
            <v>0490037</v>
          </cell>
          <cell r="C1183" t="str">
            <v>BODNOFF, STEVE - NON REG</v>
          </cell>
          <cell r="D1183" t="str">
            <v>VANCOUVER</v>
          </cell>
          <cell r="F1183">
            <v>236.5</v>
          </cell>
          <cell r="G1183">
            <v>1</v>
          </cell>
        </row>
        <row r="1184">
          <cell r="A1184">
            <v>39871</v>
          </cell>
          <cell r="B1184" t="str">
            <v>0490052</v>
          </cell>
          <cell r="C1184" t="str">
            <v>GORDON, LINDSAY/ELIZABETH</v>
          </cell>
          <cell r="D1184" t="str">
            <v>VANCOUVER</v>
          </cell>
          <cell r="F1184">
            <v>890055.48</v>
          </cell>
          <cell r="G1184">
            <v>1</v>
          </cell>
        </row>
        <row r="1185">
          <cell r="A1185">
            <v>39871</v>
          </cell>
          <cell r="B1185" t="str">
            <v>0490144</v>
          </cell>
          <cell r="C1185" t="str">
            <v>KYBA, JOAN / DARYL</v>
          </cell>
          <cell r="D1185" t="str">
            <v>VANCOUVER</v>
          </cell>
          <cell r="F1185">
            <v>25548.87</v>
          </cell>
          <cell r="G1185">
            <v>1</v>
          </cell>
        </row>
        <row r="1186">
          <cell r="A1186">
            <v>39871</v>
          </cell>
          <cell r="B1186" t="str">
            <v>0490169</v>
          </cell>
          <cell r="C1186" t="str">
            <v>GOTTLIEB, BRIAN</v>
          </cell>
          <cell r="D1186" t="str">
            <v>VANCOUVER</v>
          </cell>
          <cell r="F1186">
            <v>5096.66</v>
          </cell>
          <cell r="G1186">
            <v>1</v>
          </cell>
        </row>
        <row r="1187">
          <cell r="A1187">
            <v>39871</v>
          </cell>
          <cell r="B1187" t="str">
            <v>0490268</v>
          </cell>
          <cell r="C1187" t="str">
            <v>LONSMOUNT (SAND) INC. - SUB-ACCOUNT</v>
          </cell>
          <cell r="D1187" t="str">
            <v>VANCOUVER</v>
          </cell>
          <cell r="F1187">
            <v>20981.71</v>
          </cell>
          <cell r="G1187">
            <v>1</v>
          </cell>
        </row>
        <row r="1188">
          <cell r="A1188">
            <v>39871</v>
          </cell>
          <cell r="B1188" t="str">
            <v>0490276</v>
          </cell>
          <cell r="C1188" t="str">
            <v>ASTERISK INVESTMENTS LTD.</v>
          </cell>
          <cell r="D1188" t="str">
            <v>VANCOUVER</v>
          </cell>
          <cell r="F1188">
            <v>555310.99</v>
          </cell>
          <cell r="G1188">
            <v>1</v>
          </cell>
        </row>
        <row r="1189">
          <cell r="A1189">
            <v>39871</v>
          </cell>
          <cell r="B1189" t="str">
            <v>0490284</v>
          </cell>
          <cell r="C1189" t="str">
            <v>STOWELL, VALERIE - NON REG</v>
          </cell>
          <cell r="D1189" t="str">
            <v>VANCOUVER</v>
          </cell>
          <cell r="F1189">
            <v>527695.75</v>
          </cell>
          <cell r="G1189">
            <v>1</v>
          </cell>
        </row>
        <row r="1190">
          <cell r="A1190">
            <v>39871</v>
          </cell>
          <cell r="B1190" t="str">
            <v>0490292</v>
          </cell>
          <cell r="C1190" t="str">
            <v>ESTATE OF SAM JACKSON RESIDUAL TRUST</v>
          </cell>
          <cell r="D1190" t="str">
            <v>VANCOUVER</v>
          </cell>
          <cell r="F1190">
            <v>612588.79</v>
          </cell>
          <cell r="G1190">
            <v>1</v>
          </cell>
        </row>
        <row r="1191">
          <cell r="A1191">
            <v>39871</v>
          </cell>
          <cell r="B1191" t="str">
            <v>0490318</v>
          </cell>
          <cell r="C1191" t="str">
            <v>Sentry Select China Fund</v>
          </cell>
          <cell r="D1191" t="str">
            <v>VANCOUVER</v>
          </cell>
          <cell r="E1191">
            <v>39428</v>
          </cell>
          <cell r="F1191">
            <v>36810701.310000002</v>
          </cell>
          <cell r="G1191">
            <v>1</v>
          </cell>
        </row>
        <row r="1192">
          <cell r="A1192">
            <v>39871</v>
          </cell>
          <cell r="B1192" t="str">
            <v>0490409</v>
          </cell>
          <cell r="C1192" t="str">
            <v>(Z)WOOD, DAVID AND/OR UNA</v>
          </cell>
          <cell r="D1192" t="str">
            <v>VANCOUVER</v>
          </cell>
          <cell r="F1192">
            <v>168714.03</v>
          </cell>
          <cell r="G1192">
            <v>1</v>
          </cell>
        </row>
        <row r="1193">
          <cell r="A1193">
            <v>39871</v>
          </cell>
          <cell r="B1193" t="str">
            <v>0490565</v>
          </cell>
          <cell r="C1193" t="str">
            <v>DOYLE, PATRICK</v>
          </cell>
          <cell r="D1193" t="str">
            <v>VANCOUVER</v>
          </cell>
          <cell r="F1193">
            <v>40555.54</v>
          </cell>
          <cell r="G1193">
            <v>1</v>
          </cell>
        </row>
        <row r="1194">
          <cell r="A1194">
            <v>39871</v>
          </cell>
          <cell r="B1194" t="str">
            <v>0490573</v>
          </cell>
          <cell r="C1194" t="str">
            <v>DOYLE, PATRICK - RSP</v>
          </cell>
          <cell r="D1194" t="str">
            <v>VANCOUVER</v>
          </cell>
          <cell r="F1194">
            <v>178342.1</v>
          </cell>
          <cell r="G1194">
            <v>1</v>
          </cell>
        </row>
        <row r="1195">
          <cell r="A1195">
            <v>39871</v>
          </cell>
          <cell r="B1195" t="str">
            <v>0490607</v>
          </cell>
          <cell r="C1195" t="str">
            <v>(Z)WOOD, DAVID R. - RRSP</v>
          </cell>
          <cell r="D1195" t="str">
            <v>VANCOUVER</v>
          </cell>
          <cell r="F1195">
            <v>199503.21</v>
          </cell>
          <cell r="G1195">
            <v>1</v>
          </cell>
        </row>
        <row r="1196">
          <cell r="A1196">
            <v>39871</v>
          </cell>
          <cell r="B1196" t="str">
            <v>0490615</v>
          </cell>
          <cell r="C1196" t="str">
            <v>(Z)WOOD, UNA - RRSP</v>
          </cell>
          <cell r="D1196" t="str">
            <v>VANCOUVER</v>
          </cell>
          <cell r="F1196">
            <v>77348.14</v>
          </cell>
          <cell r="G1196">
            <v>1</v>
          </cell>
        </row>
        <row r="1197">
          <cell r="A1197">
            <v>39871</v>
          </cell>
          <cell r="B1197" t="str">
            <v>0490623</v>
          </cell>
          <cell r="C1197" t="str">
            <v>(Z)WOOD, UNA - SPRRSP</v>
          </cell>
          <cell r="D1197" t="str">
            <v>VANCOUVER</v>
          </cell>
          <cell r="F1197">
            <v>67273.08</v>
          </cell>
          <cell r="G1197">
            <v>1</v>
          </cell>
        </row>
        <row r="1198">
          <cell r="A1198">
            <v>39871</v>
          </cell>
          <cell r="B1198" t="str">
            <v>0490631</v>
          </cell>
          <cell r="C1198" t="str">
            <v>(Z)WOOD, UNA - LIRA</v>
          </cell>
          <cell r="D1198" t="str">
            <v>VANCOUVER</v>
          </cell>
          <cell r="F1198">
            <v>39321.24</v>
          </cell>
          <cell r="G1198">
            <v>1</v>
          </cell>
        </row>
        <row r="1199">
          <cell r="A1199">
            <v>39871</v>
          </cell>
          <cell r="B1199" t="str">
            <v>0490656</v>
          </cell>
          <cell r="C1199" t="str">
            <v>KRAICER, JACOB - SUB ACCOUNT</v>
          </cell>
          <cell r="D1199" t="str">
            <v>VANCOUVER</v>
          </cell>
          <cell r="F1199">
            <v>11649.91</v>
          </cell>
          <cell r="G1199">
            <v>1</v>
          </cell>
        </row>
        <row r="1200">
          <cell r="A1200">
            <v>39871</v>
          </cell>
          <cell r="B1200" t="str">
            <v>0490748</v>
          </cell>
          <cell r="C1200" t="str">
            <v>LAFERRIERE, ISABELLE - REER - SUB-ACCT</v>
          </cell>
          <cell r="D1200" t="str">
            <v>VANCOUVER</v>
          </cell>
          <cell r="F1200">
            <v>32312.82</v>
          </cell>
          <cell r="G1200">
            <v>1</v>
          </cell>
        </row>
        <row r="1201">
          <cell r="A1201">
            <v>39871</v>
          </cell>
          <cell r="B1201" t="str">
            <v>0490821</v>
          </cell>
          <cell r="C1201" t="str">
            <v>BALLA, PRABHAKARA - US</v>
          </cell>
          <cell r="D1201" t="str">
            <v>VANCOUVER</v>
          </cell>
          <cell r="F1201">
            <v>1929253.16</v>
          </cell>
          <cell r="G1201">
            <v>1</v>
          </cell>
        </row>
        <row r="1202">
          <cell r="A1202">
            <v>39871</v>
          </cell>
          <cell r="B1202" t="str">
            <v>0490862</v>
          </cell>
          <cell r="C1202" t="str">
            <v>STAHELI, GLEN - RRSP</v>
          </cell>
          <cell r="D1202" t="str">
            <v>VANCOUVER</v>
          </cell>
          <cell r="F1202">
            <v>218495.71</v>
          </cell>
          <cell r="G1202">
            <v>1</v>
          </cell>
        </row>
        <row r="1203">
          <cell r="A1203">
            <v>39871</v>
          </cell>
          <cell r="B1203" t="str">
            <v>0490870</v>
          </cell>
          <cell r="C1203" t="str">
            <v>STAHELI, MARJORIE - RRSP</v>
          </cell>
          <cell r="D1203" t="str">
            <v>VANCOUVER</v>
          </cell>
          <cell r="F1203">
            <v>162640.26</v>
          </cell>
          <cell r="G1203">
            <v>1</v>
          </cell>
        </row>
        <row r="1204">
          <cell r="A1204">
            <v>39871</v>
          </cell>
          <cell r="B1204" t="str">
            <v>0490938</v>
          </cell>
          <cell r="C1204" t="str">
            <v>WOO, DR. STANLEY/HELEN</v>
          </cell>
          <cell r="D1204" t="str">
            <v>VANCOUVER</v>
          </cell>
          <cell r="F1204">
            <v>628586.92000000004</v>
          </cell>
          <cell r="G1204">
            <v>1</v>
          </cell>
        </row>
        <row r="1205">
          <cell r="A1205">
            <v>39871</v>
          </cell>
          <cell r="B1205" t="str">
            <v>0491035</v>
          </cell>
          <cell r="C1205" t="str">
            <v>ANTHONY, TREV/OLIVE - NON REG</v>
          </cell>
          <cell r="D1205" t="str">
            <v>VANCOUVER</v>
          </cell>
          <cell r="F1205">
            <v>1427982.58</v>
          </cell>
          <cell r="G1205">
            <v>1</v>
          </cell>
        </row>
        <row r="1206">
          <cell r="A1206">
            <v>39871</v>
          </cell>
          <cell r="B1206" t="str">
            <v>0491241</v>
          </cell>
          <cell r="C1206" t="str">
            <v>CHAN, SHIRLEY SHIU KWAI - US</v>
          </cell>
          <cell r="D1206" t="str">
            <v>VANCOUVER</v>
          </cell>
          <cell r="F1206">
            <v>295592.09999999998</v>
          </cell>
          <cell r="G1206">
            <v>1</v>
          </cell>
        </row>
        <row r="1207">
          <cell r="A1207">
            <v>39871</v>
          </cell>
          <cell r="B1207" t="str">
            <v>0491258</v>
          </cell>
          <cell r="C1207" t="str">
            <v>AN, BOONG HYUNG / LEE, JEONG YEON - USD</v>
          </cell>
          <cell r="D1207" t="str">
            <v>VANCOUVER</v>
          </cell>
          <cell r="F1207">
            <v>316950.78999999998</v>
          </cell>
          <cell r="G1207">
            <v>1</v>
          </cell>
        </row>
        <row r="1208">
          <cell r="A1208">
            <v>39871</v>
          </cell>
          <cell r="B1208" t="str">
            <v>0491266</v>
          </cell>
          <cell r="C1208" t="str">
            <v>AN, BOONG HYUNG / LEE, JEONG YEON - CAD</v>
          </cell>
          <cell r="D1208" t="str">
            <v>VANCOUVER</v>
          </cell>
          <cell r="F1208">
            <v>902101.01</v>
          </cell>
          <cell r="G1208">
            <v>1</v>
          </cell>
        </row>
        <row r="1209">
          <cell r="A1209">
            <v>39871</v>
          </cell>
          <cell r="B1209" t="str">
            <v>0491274</v>
          </cell>
          <cell r="C1209" t="str">
            <v>EDSTROM-LEMCKERT, KAREN - RRSP</v>
          </cell>
          <cell r="D1209" t="str">
            <v>VANCOUVER</v>
          </cell>
          <cell r="F1209">
            <v>217846.39</v>
          </cell>
          <cell r="G1209">
            <v>1</v>
          </cell>
        </row>
        <row r="1210">
          <cell r="A1210">
            <v>39871</v>
          </cell>
          <cell r="B1210" t="str">
            <v>0491282</v>
          </cell>
          <cell r="C1210" t="str">
            <v>LEMCKERT, RONALD - RRSP</v>
          </cell>
          <cell r="D1210" t="str">
            <v>VANCOUVER</v>
          </cell>
          <cell r="F1210">
            <v>198487.38</v>
          </cell>
          <cell r="G1210">
            <v>1</v>
          </cell>
        </row>
        <row r="1211">
          <cell r="A1211">
            <v>39871</v>
          </cell>
          <cell r="B1211" t="str">
            <v>0491290</v>
          </cell>
          <cell r="C1211" t="str">
            <v>LEMCKERT, RONALD/EDSTROM-LEMCKERT KAREN</v>
          </cell>
          <cell r="D1211" t="str">
            <v>VANCOUVER</v>
          </cell>
          <cell r="F1211">
            <v>902878.16</v>
          </cell>
          <cell r="G1211">
            <v>1</v>
          </cell>
        </row>
        <row r="1212">
          <cell r="A1212">
            <v>39871</v>
          </cell>
          <cell r="B1212" t="str">
            <v>0491308</v>
          </cell>
          <cell r="C1212" t="str">
            <v>RONALD LEMCKERT MEDICINE PROFESSIONAL CO</v>
          </cell>
          <cell r="D1212" t="str">
            <v>VANCOUVER</v>
          </cell>
          <cell r="F1212">
            <v>747743.15</v>
          </cell>
          <cell r="G1212">
            <v>1</v>
          </cell>
        </row>
        <row r="1213">
          <cell r="A1213">
            <v>39871</v>
          </cell>
          <cell r="B1213" t="str">
            <v>0491357</v>
          </cell>
          <cell r="C1213" t="str">
            <v>WONG, RICHARD H. K.</v>
          </cell>
          <cell r="D1213" t="str">
            <v>VANCOUVER</v>
          </cell>
          <cell r="F1213">
            <v>383242.66</v>
          </cell>
          <cell r="G1213">
            <v>1</v>
          </cell>
        </row>
        <row r="1214">
          <cell r="A1214">
            <v>39871</v>
          </cell>
          <cell r="B1214" t="str">
            <v>0491365</v>
          </cell>
          <cell r="C1214" t="str">
            <v>WONG, ANDREW / JANETTA</v>
          </cell>
          <cell r="D1214" t="str">
            <v>VANCOUVER</v>
          </cell>
          <cell r="F1214">
            <v>834151.66</v>
          </cell>
          <cell r="G1214">
            <v>1</v>
          </cell>
        </row>
        <row r="1215">
          <cell r="A1215">
            <v>39871</v>
          </cell>
          <cell r="B1215" t="str">
            <v>0491472</v>
          </cell>
          <cell r="C1215" t="str">
            <v>PICARD, LOUIS</v>
          </cell>
          <cell r="D1215" t="str">
            <v>VANCOUVER</v>
          </cell>
          <cell r="F1215">
            <v>57096.6</v>
          </cell>
          <cell r="G1215">
            <v>1</v>
          </cell>
        </row>
        <row r="1216">
          <cell r="A1216">
            <v>39871</v>
          </cell>
          <cell r="B1216" t="str">
            <v>0491480</v>
          </cell>
          <cell r="C1216" t="str">
            <v>KEYLAND DEVELOPMENTS LTD</v>
          </cell>
          <cell r="D1216" t="str">
            <v>VANCOUVER</v>
          </cell>
          <cell r="F1216">
            <v>2369716.0699999998</v>
          </cell>
          <cell r="G1216">
            <v>1</v>
          </cell>
        </row>
        <row r="1217">
          <cell r="A1217">
            <v>39871</v>
          </cell>
          <cell r="B1217" t="str">
            <v>0491548</v>
          </cell>
          <cell r="C1217" t="str">
            <v>CHUNG, DANNY / CHRISTINE</v>
          </cell>
          <cell r="D1217" t="str">
            <v>VANCOUVER</v>
          </cell>
          <cell r="F1217">
            <v>373446.48</v>
          </cell>
          <cell r="G1217">
            <v>1</v>
          </cell>
        </row>
        <row r="1218">
          <cell r="A1218">
            <v>39871</v>
          </cell>
          <cell r="B1218" t="str">
            <v>0491555</v>
          </cell>
          <cell r="C1218" t="str">
            <v>CHUNG, DANNY - RRSP</v>
          </cell>
          <cell r="D1218" t="str">
            <v>VANCOUVER</v>
          </cell>
          <cell r="F1218">
            <v>331789.31</v>
          </cell>
          <cell r="G1218">
            <v>1</v>
          </cell>
        </row>
        <row r="1219">
          <cell r="A1219">
            <v>39871</v>
          </cell>
          <cell r="B1219" t="str">
            <v>0491563</v>
          </cell>
          <cell r="C1219" t="str">
            <v>CHUNG, CHRISTINE - RRSP</v>
          </cell>
          <cell r="D1219" t="str">
            <v>VANCOUVER</v>
          </cell>
          <cell r="F1219">
            <v>48602.58</v>
          </cell>
          <cell r="G1219">
            <v>1</v>
          </cell>
        </row>
        <row r="1220">
          <cell r="A1220">
            <v>39871</v>
          </cell>
          <cell r="B1220" t="str">
            <v>0491571</v>
          </cell>
          <cell r="C1220" t="str">
            <v>390303 ALBERTA LTD</v>
          </cell>
          <cell r="D1220" t="str">
            <v>VANCOUVER</v>
          </cell>
          <cell r="F1220">
            <v>215384.59</v>
          </cell>
          <cell r="G1220">
            <v>1</v>
          </cell>
        </row>
        <row r="1221">
          <cell r="A1221">
            <v>39871</v>
          </cell>
          <cell r="B1221" t="str">
            <v>0491589</v>
          </cell>
          <cell r="C1221" t="str">
            <v>YEUNG, WILLIAM - RRSP</v>
          </cell>
          <cell r="D1221" t="str">
            <v>VANCOUVER</v>
          </cell>
          <cell r="F1221">
            <v>363018.39</v>
          </cell>
          <cell r="G1221">
            <v>1</v>
          </cell>
        </row>
        <row r="1222">
          <cell r="A1222">
            <v>39871</v>
          </cell>
          <cell r="B1222" t="str">
            <v>0491597</v>
          </cell>
          <cell r="C1222" t="str">
            <v>YEUNG, ESTHER WAI JACK - RRSP</v>
          </cell>
          <cell r="D1222" t="str">
            <v>VANCOUVER</v>
          </cell>
          <cell r="F1222">
            <v>200151.66</v>
          </cell>
          <cell r="G1222">
            <v>1</v>
          </cell>
        </row>
        <row r="1223">
          <cell r="A1223">
            <v>39871</v>
          </cell>
          <cell r="B1223" t="str">
            <v>0491704</v>
          </cell>
          <cell r="C1223" t="str">
            <v>PITMAN, RUTH - RRIF 2</v>
          </cell>
          <cell r="D1223" t="str">
            <v>VANCOUVER</v>
          </cell>
          <cell r="F1223">
            <v>169292.22</v>
          </cell>
          <cell r="G1223">
            <v>1</v>
          </cell>
        </row>
        <row r="1224">
          <cell r="A1224">
            <v>39871</v>
          </cell>
          <cell r="B1224" t="str">
            <v>0491738</v>
          </cell>
          <cell r="C1224" t="str">
            <v>BROBERG, EARL - RRSP</v>
          </cell>
          <cell r="D1224" t="str">
            <v>VANCOUVER</v>
          </cell>
          <cell r="F1224">
            <v>128297.49</v>
          </cell>
          <cell r="G1224">
            <v>1</v>
          </cell>
        </row>
        <row r="1225">
          <cell r="A1225">
            <v>39871</v>
          </cell>
          <cell r="B1225" t="str">
            <v>0491746</v>
          </cell>
          <cell r="C1225" t="str">
            <v>BROBERG, LOUISE - RRSP</v>
          </cell>
          <cell r="D1225" t="str">
            <v>VANCOUVER</v>
          </cell>
          <cell r="F1225">
            <v>107587.67</v>
          </cell>
          <cell r="G1225">
            <v>1</v>
          </cell>
        </row>
        <row r="1226">
          <cell r="A1226">
            <v>39871</v>
          </cell>
          <cell r="B1226" t="str">
            <v>0491753</v>
          </cell>
          <cell r="C1226" t="str">
            <v>BROBERG, LOUISE - SRSP</v>
          </cell>
          <cell r="D1226" t="str">
            <v>VANCOUVER</v>
          </cell>
          <cell r="F1226">
            <v>27898.94</v>
          </cell>
          <cell r="G1226">
            <v>1</v>
          </cell>
        </row>
        <row r="1227">
          <cell r="A1227">
            <v>39871</v>
          </cell>
          <cell r="B1227" t="str">
            <v>0491761</v>
          </cell>
          <cell r="C1227" t="str">
            <v>EBY, JAMES - RRSP</v>
          </cell>
          <cell r="D1227" t="str">
            <v>VANCOUVER</v>
          </cell>
          <cell r="F1227">
            <v>30639.67</v>
          </cell>
          <cell r="G1227">
            <v>1</v>
          </cell>
        </row>
        <row r="1228">
          <cell r="A1228">
            <v>39871</v>
          </cell>
          <cell r="B1228" t="str">
            <v>0491779</v>
          </cell>
          <cell r="C1228" t="str">
            <v>KARRER, WILLIAM/ELSIE</v>
          </cell>
          <cell r="D1228" t="str">
            <v>VANCOUVER</v>
          </cell>
          <cell r="F1228">
            <v>720128.51</v>
          </cell>
          <cell r="G1228">
            <v>1</v>
          </cell>
        </row>
        <row r="1229">
          <cell r="A1229">
            <v>39871</v>
          </cell>
          <cell r="B1229" t="str">
            <v>0491837</v>
          </cell>
          <cell r="C1229" t="str">
            <v>G.R.W OILFILED INTERNATIONAL INC SP</v>
          </cell>
          <cell r="D1229" t="str">
            <v>VANCOUVER</v>
          </cell>
          <cell r="F1229">
            <v>527602.12</v>
          </cell>
          <cell r="G1229">
            <v>1</v>
          </cell>
        </row>
        <row r="1230">
          <cell r="A1230">
            <v>39871</v>
          </cell>
          <cell r="B1230" t="str">
            <v>0491845</v>
          </cell>
          <cell r="C1230" t="str">
            <v>G.R.W OILFIELD INTERNATIONAL INC CORE</v>
          </cell>
          <cell r="D1230" t="str">
            <v>VANCOUVER</v>
          </cell>
          <cell r="F1230">
            <v>2627773.7799999998</v>
          </cell>
          <cell r="G1230">
            <v>1</v>
          </cell>
        </row>
        <row r="1231">
          <cell r="A1231">
            <v>39871</v>
          </cell>
          <cell r="B1231" t="str">
            <v>0492017</v>
          </cell>
          <cell r="C1231" t="str">
            <v>CHOO, DR. ALFRED</v>
          </cell>
          <cell r="D1231" t="str">
            <v>VANCOUVER</v>
          </cell>
          <cell r="F1231">
            <v>3284024.76</v>
          </cell>
          <cell r="G1231">
            <v>1</v>
          </cell>
        </row>
        <row r="1232">
          <cell r="A1232">
            <v>39871</v>
          </cell>
          <cell r="B1232" t="str">
            <v>0492025</v>
          </cell>
          <cell r="C1232" t="str">
            <v>944898 ALBERTA LTD</v>
          </cell>
          <cell r="D1232" t="str">
            <v>VANCOUVER</v>
          </cell>
          <cell r="F1232">
            <v>4087891.98</v>
          </cell>
          <cell r="G1232">
            <v>1</v>
          </cell>
        </row>
        <row r="1233">
          <cell r="A1233">
            <v>39871</v>
          </cell>
          <cell r="B1233" t="str">
            <v>0492165</v>
          </cell>
          <cell r="C1233" t="str">
            <v>YUZWA, MICHAEL P. - RRSP</v>
          </cell>
          <cell r="D1233" t="str">
            <v>VANCOUVER</v>
          </cell>
          <cell r="F1233">
            <v>7755</v>
          </cell>
          <cell r="G1233">
            <v>1</v>
          </cell>
        </row>
        <row r="1234">
          <cell r="A1234">
            <v>39871</v>
          </cell>
          <cell r="B1234" t="str">
            <v>0492173</v>
          </cell>
          <cell r="C1234" t="str">
            <v>YUZWA, GREGORY MATTHEW</v>
          </cell>
          <cell r="D1234" t="str">
            <v>VANCOUVER</v>
          </cell>
          <cell r="F1234">
            <v>4137.75</v>
          </cell>
          <cell r="G1234">
            <v>1</v>
          </cell>
        </row>
        <row r="1235">
          <cell r="A1235">
            <v>39871</v>
          </cell>
          <cell r="B1235" t="str">
            <v>0492231</v>
          </cell>
          <cell r="C1235" t="str">
            <v>MINICHIELLO, DIANE B</v>
          </cell>
          <cell r="D1235" t="str">
            <v>VANCOUVER</v>
          </cell>
          <cell r="F1235">
            <v>65899.09</v>
          </cell>
          <cell r="G1235">
            <v>1</v>
          </cell>
        </row>
        <row r="1236">
          <cell r="A1236">
            <v>39871</v>
          </cell>
          <cell r="B1236" t="str">
            <v>0492249</v>
          </cell>
          <cell r="C1236" t="str">
            <v>MINICHIELLO, DIANE B</v>
          </cell>
          <cell r="D1236" t="str">
            <v>VANCOUVER</v>
          </cell>
          <cell r="F1236">
            <v>65899.09</v>
          </cell>
          <cell r="G1236">
            <v>1</v>
          </cell>
        </row>
        <row r="1237">
          <cell r="A1237">
            <v>39871</v>
          </cell>
          <cell r="B1237" t="str">
            <v>0492256</v>
          </cell>
          <cell r="C1237" t="str">
            <v>KRAKE, HEIDI - RRSP</v>
          </cell>
          <cell r="D1237" t="str">
            <v>VANCOUVER</v>
          </cell>
          <cell r="F1237">
            <v>14690.75</v>
          </cell>
          <cell r="G1237">
            <v>1</v>
          </cell>
        </row>
        <row r="1238">
          <cell r="A1238">
            <v>39871</v>
          </cell>
          <cell r="B1238" t="str">
            <v>0492264</v>
          </cell>
          <cell r="C1238" t="str">
            <v>MATT, ARNIE - RRSP</v>
          </cell>
          <cell r="D1238" t="str">
            <v>VANCOUVER</v>
          </cell>
          <cell r="F1238">
            <v>29077.040000000001</v>
          </cell>
          <cell r="G1238">
            <v>1</v>
          </cell>
        </row>
        <row r="1239">
          <cell r="A1239">
            <v>39871</v>
          </cell>
          <cell r="B1239" t="str">
            <v>0492272</v>
          </cell>
          <cell r="C1239" t="str">
            <v>MATT, LOUISE - NON REG</v>
          </cell>
          <cell r="D1239" t="str">
            <v>VANCOUVER</v>
          </cell>
          <cell r="F1239">
            <v>293947.89</v>
          </cell>
          <cell r="G1239">
            <v>1</v>
          </cell>
        </row>
        <row r="1240">
          <cell r="A1240">
            <v>39871</v>
          </cell>
          <cell r="B1240" t="str">
            <v>0492280</v>
          </cell>
          <cell r="C1240" t="str">
            <v>MATT, LOUISE - SPRRSP</v>
          </cell>
          <cell r="D1240" t="str">
            <v>VANCOUVER</v>
          </cell>
          <cell r="F1240">
            <v>142637.70000000001</v>
          </cell>
          <cell r="G1240">
            <v>1</v>
          </cell>
        </row>
        <row r="1241">
          <cell r="A1241">
            <v>39871</v>
          </cell>
          <cell r="B1241" t="str">
            <v>0492298</v>
          </cell>
          <cell r="C1241" t="str">
            <v>FABAN VENTURES LTD</v>
          </cell>
          <cell r="D1241" t="str">
            <v>VANCOUVER</v>
          </cell>
          <cell r="F1241">
            <v>125258.68</v>
          </cell>
          <cell r="G1241">
            <v>1</v>
          </cell>
        </row>
        <row r="1242">
          <cell r="A1242">
            <v>39871</v>
          </cell>
          <cell r="B1242" t="str">
            <v>0492314</v>
          </cell>
          <cell r="C1242" t="str">
            <v>BANDUCCI HOLDING LTD</v>
          </cell>
          <cell r="D1242" t="str">
            <v>VANCOUVER</v>
          </cell>
          <cell r="F1242">
            <v>624755.23</v>
          </cell>
          <cell r="G1242">
            <v>1</v>
          </cell>
        </row>
        <row r="1243">
          <cell r="A1243">
            <v>39871</v>
          </cell>
          <cell r="B1243" t="str">
            <v>0492322</v>
          </cell>
          <cell r="C1243" t="str">
            <v>COOPER, MARK - RRSP</v>
          </cell>
          <cell r="D1243" t="str">
            <v>VANCOUVER</v>
          </cell>
          <cell r="F1243">
            <v>76426.740000000005</v>
          </cell>
          <cell r="G1243">
            <v>1</v>
          </cell>
        </row>
        <row r="1244">
          <cell r="A1244">
            <v>39871</v>
          </cell>
          <cell r="B1244" t="str">
            <v>0492330</v>
          </cell>
          <cell r="C1244" t="str">
            <v>COOPER, JUNE - SPRRSP</v>
          </cell>
          <cell r="D1244" t="str">
            <v>VANCOUVER</v>
          </cell>
          <cell r="F1244">
            <v>92419.73</v>
          </cell>
          <cell r="G1244">
            <v>1</v>
          </cell>
        </row>
        <row r="1245">
          <cell r="A1245">
            <v>39871</v>
          </cell>
          <cell r="B1245" t="str">
            <v>0492348</v>
          </cell>
          <cell r="C1245" t="str">
            <v>COOPER, JUNE</v>
          </cell>
          <cell r="D1245" t="str">
            <v>VANCOUVER</v>
          </cell>
          <cell r="F1245">
            <v>573116.16000000003</v>
          </cell>
          <cell r="G1245">
            <v>1</v>
          </cell>
        </row>
        <row r="1246">
          <cell r="A1246">
            <v>39871</v>
          </cell>
          <cell r="B1246" t="str">
            <v>0492447</v>
          </cell>
          <cell r="C1246" t="str">
            <v>132872 CANADA INC.</v>
          </cell>
          <cell r="D1246" t="str">
            <v>VANCOUVER</v>
          </cell>
          <cell r="F1246">
            <v>440967.99</v>
          </cell>
          <cell r="G1246">
            <v>1</v>
          </cell>
        </row>
        <row r="1247">
          <cell r="A1247">
            <v>39871</v>
          </cell>
          <cell r="B1247" t="str">
            <v>0492454</v>
          </cell>
          <cell r="C1247" t="str">
            <v>STARR, ROSE</v>
          </cell>
          <cell r="D1247" t="str">
            <v>VANCOUVER</v>
          </cell>
          <cell r="F1247">
            <v>77926.81</v>
          </cell>
          <cell r="G1247">
            <v>1</v>
          </cell>
        </row>
        <row r="1248">
          <cell r="A1248">
            <v>39871</v>
          </cell>
          <cell r="B1248" t="str">
            <v>0492462</v>
          </cell>
          <cell r="C1248" t="str">
            <v>STARR, ROSE - RRIF</v>
          </cell>
          <cell r="D1248" t="str">
            <v>VANCOUVER</v>
          </cell>
          <cell r="F1248">
            <v>28419.81</v>
          </cell>
          <cell r="G1248">
            <v>1</v>
          </cell>
        </row>
        <row r="1249">
          <cell r="A1249">
            <v>39871</v>
          </cell>
          <cell r="B1249" t="str">
            <v>0492470</v>
          </cell>
          <cell r="C1249" t="str">
            <v>CHAN, BRIAN YEE FAY - RRSP</v>
          </cell>
          <cell r="D1249" t="str">
            <v>VANCOUVER</v>
          </cell>
          <cell r="F1249">
            <v>5433.13</v>
          </cell>
          <cell r="G1249">
            <v>1</v>
          </cell>
        </row>
        <row r="1250">
          <cell r="A1250">
            <v>39871</v>
          </cell>
          <cell r="B1250" t="str">
            <v>0492488</v>
          </cell>
          <cell r="C1250" t="str">
            <v>CHAN, ALFRED WK JR - RRSP</v>
          </cell>
          <cell r="D1250" t="str">
            <v>VANCOUVER</v>
          </cell>
          <cell r="F1250">
            <v>5433.13</v>
          </cell>
          <cell r="G1250">
            <v>1</v>
          </cell>
        </row>
        <row r="1251">
          <cell r="A1251">
            <v>39871</v>
          </cell>
          <cell r="B1251" t="str">
            <v>0492561</v>
          </cell>
          <cell r="C1251" t="str">
            <v>LYONS CONSULTING INC.</v>
          </cell>
          <cell r="D1251" t="str">
            <v>VANCOUVER</v>
          </cell>
          <cell r="F1251">
            <v>0.7</v>
          </cell>
          <cell r="G1251">
            <v>1</v>
          </cell>
        </row>
        <row r="1252">
          <cell r="A1252">
            <v>39871</v>
          </cell>
          <cell r="B1252" t="str">
            <v>0492587</v>
          </cell>
          <cell r="C1252" t="str">
            <v>LYONS, DAVID - RRSP</v>
          </cell>
          <cell r="D1252" t="str">
            <v>VANCOUVER</v>
          </cell>
          <cell r="F1252">
            <v>26981.82</v>
          </cell>
          <cell r="G1252">
            <v>1</v>
          </cell>
        </row>
        <row r="1253">
          <cell r="A1253">
            <v>39871</v>
          </cell>
          <cell r="B1253" t="str">
            <v>0492595</v>
          </cell>
          <cell r="C1253" t="str">
            <v>GREENFELD-LYONS, SANDRA - SP RRSP</v>
          </cell>
          <cell r="D1253" t="str">
            <v>VANCOUVER</v>
          </cell>
          <cell r="F1253">
            <v>120038.7</v>
          </cell>
          <cell r="G1253">
            <v>1</v>
          </cell>
        </row>
        <row r="1254">
          <cell r="A1254">
            <v>39871</v>
          </cell>
          <cell r="B1254" t="str">
            <v>0492645</v>
          </cell>
          <cell r="C1254" t="str">
            <v>XIONG, WEN AND/OR DU, ZIHUA - US</v>
          </cell>
          <cell r="D1254" t="str">
            <v>VANCOUVER</v>
          </cell>
          <cell r="F1254">
            <v>758179.43</v>
          </cell>
          <cell r="G1254">
            <v>1</v>
          </cell>
        </row>
        <row r="1255">
          <cell r="A1255">
            <v>39871</v>
          </cell>
          <cell r="B1255" t="str">
            <v>0492686</v>
          </cell>
          <cell r="C1255" t="str">
            <v>STAHELI, JEFFREY</v>
          </cell>
          <cell r="D1255" t="str">
            <v>VANCOUVER</v>
          </cell>
          <cell r="F1255">
            <v>16206.44</v>
          </cell>
          <cell r="G1255">
            <v>1</v>
          </cell>
        </row>
        <row r="1256">
          <cell r="A1256">
            <v>39871</v>
          </cell>
          <cell r="B1256" t="str">
            <v>0492744</v>
          </cell>
          <cell r="C1256" t="str">
            <v>HSBC TRUSTEE (GUERNSEY) LIMITED AS TRUSTEE OF THE LINSEP TRUST - EUR</v>
          </cell>
          <cell r="D1256" t="str">
            <v>VANCOUVER</v>
          </cell>
          <cell r="F1256">
            <v>10244151.32</v>
          </cell>
          <cell r="G1256">
            <v>1</v>
          </cell>
        </row>
        <row r="1257">
          <cell r="A1257">
            <v>39871</v>
          </cell>
          <cell r="B1257" t="str">
            <v>0492843</v>
          </cell>
          <cell r="C1257" t="str">
            <v>LI, MIN - US</v>
          </cell>
          <cell r="D1257" t="str">
            <v>VANCOUVER</v>
          </cell>
          <cell r="F1257">
            <v>809666.71</v>
          </cell>
          <cell r="G1257">
            <v>1</v>
          </cell>
        </row>
        <row r="1258">
          <cell r="A1258">
            <v>39871</v>
          </cell>
          <cell r="B1258" t="str">
            <v>0492850</v>
          </cell>
          <cell r="C1258" t="str">
            <v>SORBO, RANDEE</v>
          </cell>
          <cell r="D1258" t="str">
            <v>VANCOUVER</v>
          </cell>
          <cell r="F1258">
            <v>290738.2</v>
          </cell>
          <cell r="G1258">
            <v>1</v>
          </cell>
        </row>
        <row r="1259">
          <cell r="A1259">
            <v>39871</v>
          </cell>
          <cell r="B1259" t="str">
            <v>0492868</v>
          </cell>
          <cell r="C1259" t="str">
            <v>KATZ TABAC, ELYSSA</v>
          </cell>
          <cell r="D1259" t="str">
            <v>VANCOUVER</v>
          </cell>
          <cell r="F1259">
            <v>290610.28999999998</v>
          </cell>
          <cell r="G1259">
            <v>1</v>
          </cell>
        </row>
        <row r="1260">
          <cell r="A1260">
            <v>39871</v>
          </cell>
          <cell r="B1260" t="str">
            <v>0492942</v>
          </cell>
          <cell r="C1260" t="str">
            <v>HKB DC PENSION PLAN - GLOBAL EQ</v>
          </cell>
          <cell r="D1260" t="str">
            <v>VANCOUVER</v>
          </cell>
          <cell r="F1260">
            <v>4303030.55</v>
          </cell>
          <cell r="G1260">
            <v>1</v>
          </cell>
        </row>
        <row r="1261">
          <cell r="A1261">
            <v>39871</v>
          </cell>
          <cell r="B1261" t="str">
            <v>0492959</v>
          </cell>
          <cell r="C1261" t="str">
            <v>HKB DC PENSION PLAN - BALANCED</v>
          </cell>
          <cell r="D1261" t="str">
            <v>VANCOUVER</v>
          </cell>
          <cell r="F1261">
            <v>1911677.9</v>
          </cell>
          <cell r="G1261">
            <v>1</v>
          </cell>
        </row>
        <row r="1262">
          <cell r="A1262">
            <v>39871</v>
          </cell>
          <cell r="B1262" t="str">
            <v>0492967</v>
          </cell>
          <cell r="C1262" t="str">
            <v>HKB DC PENSION PLAN - MONEY MKT</v>
          </cell>
          <cell r="D1262" t="str">
            <v>VANCOUVER</v>
          </cell>
          <cell r="F1262">
            <v>4467592.8499999996</v>
          </cell>
          <cell r="G1262">
            <v>1</v>
          </cell>
        </row>
        <row r="1263">
          <cell r="A1263">
            <v>39871</v>
          </cell>
          <cell r="B1263" t="str">
            <v>0492975</v>
          </cell>
          <cell r="C1263" t="str">
            <v>HKB DC PENSION PLAN - CA EQ</v>
          </cell>
          <cell r="D1263" t="str">
            <v>VANCOUVER</v>
          </cell>
          <cell r="F1263">
            <v>5653050.6600000001</v>
          </cell>
          <cell r="G1263">
            <v>1</v>
          </cell>
        </row>
        <row r="1264">
          <cell r="A1264">
            <v>39871</v>
          </cell>
          <cell r="B1264" t="str">
            <v>0492983</v>
          </cell>
          <cell r="C1264" t="str">
            <v>HKB DC PENSION PLAN - BOND</v>
          </cell>
          <cell r="D1264" t="str">
            <v>VANCOUVER</v>
          </cell>
          <cell r="F1264">
            <v>6322405.8300000001</v>
          </cell>
          <cell r="G1264">
            <v>1</v>
          </cell>
        </row>
        <row r="1265">
          <cell r="A1265">
            <v>39871</v>
          </cell>
          <cell r="B1265" t="str">
            <v>0492991</v>
          </cell>
          <cell r="C1265" t="str">
            <v>GIUSTRA, FRANK</v>
          </cell>
          <cell r="D1265" t="str">
            <v>VANCOUVER</v>
          </cell>
          <cell r="F1265">
            <v>2111393.16</v>
          </cell>
          <cell r="G1265">
            <v>1</v>
          </cell>
        </row>
        <row r="1266">
          <cell r="A1266">
            <v>39871</v>
          </cell>
          <cell r="B1266" t="str">
            <v>0493007</v>
          </cell>
          <cell r="C1266" t="str">
            <v>KATHLEEN M. BLACK CONSULTING LTD.</v>
          </cell>
          <cell r="D1266" t="str">
            <v>VANCOUVER</v>
          </cell>
          <cell r="F1266">
            <v>283063.2</v>
          </cell>
          <cell r="G1266">
            <v>1</v>
          </cell>
        </row>
        <row r="1267">
          <cell r="A1267">
            <v>39871</v>
          </cell>
          <cell r="B1267" t="str">
            <v>0493015</v>
          </cell>
          <cell r="C1267" t="str">
            <v>BLACK, KATHLEEN - RRSP</v>
          </cell>
          <cell r="D1267" t="str">
            <v>VANCOUVER</v>
          </cell>
          <cell r="F1267">
            <v>252915.08</v>
          </cell>
          <cell r="G1267">
            <v>1</v>
          </cell>
        </row>
        <row r="1268">
          <cell r="A1268">
            <v>39871</v>
          </cell>
          <cell r="B1268" t="str">
            <v>0493023</v>
          </cell>
          <cell r="C1268" t="str">
            <v>BLACK, KATHLEEN</v>
          </cell>
          <cell r="D1268" t="str">
            <v>VANCOUVER</v>
          </cell>
          <cell r="F1268">
            <v>524199.5</v>
          </cell>
          <cell r="G1268">
            <v>1</v>
          </cell>
        </row>
        <row r="1269">
          <cell r="A1269">
            <v>39871</v>
          </cell>
          <cell r="B1269" t="str">
            <v>0493031</v>
          </cell>
          <cell r="C1269" t="str">
            <v>BLACK, DAVID - RRSP</v>
          </cell>
          <cell r="D1269" t="str">
            <v>VANCOUVER</v>
          </cell>
          <cell r="F1269">
            <v>264494.96999999997</v>
          </cell>
          <cell r="G1269">
            <v>1</v>
          </cell>
        </row>
        <row r="1270">
          <cell r="A1270">
            <v>39871</v>
          </cell>
          <cell r="B1270" t="str">
            <v>0493049</v>
          </cell>
          <cell r="C1270" t="str">
            <v>BLACK, DAVID</v>
          </cell>
          <cell r="D1270" t="str">
            <v>VANCOUVER</v>
          </cell>
          <cell r="F1270">
            <v>101841.56</v>
          </cell>
          <cell r="G1270">
            <v>1</v>
          </cell>
        </row>
        <row r="1271">
          <cell r="A1271">
            <v>39871</v>
          </cell>
          <cell r="B1271" t="str">
            <v>0493106</v>
          </cell>
          <cell r="C1271" t="str">
            <v>SUNNY METAL (NORTH AMERICA) INC - US</v>
          </cell>
          <cell r="D1271" t="str">
            <v>VANCOUVER</v>
          </cell>
          <cell r="F1271">
            <v>733440.78</v>
          </cell>
          <cell r="G1271">
            <v>1</v>
          </cell>
        </row>
        <row r="1272">
          <cell r="A1272">
            <v>39871</v>
          </cell>
          <cell r="B1272" t="str">
            <v>0493544</v>
          </cell>
          <cell r="C1272" t="str">
            <v>MINICHIELLO, DIANE B (3)</v>
          </cell>
          <cell r="D1272" t="str">
            <v>VANCOUVER</v>
          </cell>
          <cell r="F1272">
            <v>187232.35</v>
          </cell>
          <cell r="G1272">
            <v>1</v>
          </cell>
        </row>
        <row r="1273">
          <cell r="A1273">
            <v>39871</v>
          </cell>
          <cell r="B1273" t="str">
            <v>0493551</v>
          </cell>
          <cell r="C1273" t="str">
            <v>MINICHIELLO, DIANE B - RRSP</v>
          </cell>
          <cell r="D1273" t="str">
            <v>VANCOUVER</v>
          </cell>
          <cell r="F1273">
            <v>15466.61</v>
          </cell>
          <cell r="G1273">
            <v>1</v>
          </cell>
        </row>
        <row r="1274">
          <cell r="A1274">
            <v>39871</v>
          </cell>
          <cell r="B1274" t="str">
            <v>0493668</v>
          </cell>
          <cell r="C1274" t="str">
            <v>COOPERSTONE, HARVEY</v>
          </cell>
          <cell r="D1274" t="str">
            <v>VANCOUVER</v>
          </cell>
          <cell r="F1274">
            <v>4569.8999999999996</v>
          </cell>
          <cell r="G1274">
            <v>1</v>
          </cell>
        </row>
        <row r="1275">
          <cell r="A1275">
            <v>39871</v>
          </cell>
          <cell r="B1275" t="str">
            <v>0493676</v>
          </cell>
          <cell r="C1275" t="str">
            <v>COOPERSTONE, HARVEY - RRIF</v>
          </cell>
          <cell r="D1275" t="str">
            <v>VANCOUVER</v>
          </cell>
          <cell r="F1275">
            <v>643074.87</v>
          </cell>
          <cell r="G1275">
            <v>1</v>
          </cell>
        </row>
        <row r="1276">
          <cell r="A1276">
            <v>39871</v>
          </cell>
          <cell r="B1276" t="str">
            <v>0493684</v>
          </cell>
          <cell r="C1276" t="str">
            <v>COOPERSTONE, ESTELLE</v>
          </cell>
          <cell r="D1276" t="str">
            <v>VANCOUVER</v>
          </cell>
          <cell r="F1276">
            <v>4500.3900000000003</v>
          </cell>
          <cell r="G1276">
            <v>1</v>
          </cell>
        </row>
        <row r="1277">
          <cell r="A1277">
            <v>39871</v>
          </cell>
          <cell r="B1277" t="str">
            <v>0493692</v>
          </cell>
          <cell r="C1277" t="str">
            <v>COOPERSTONE, ESTELLE - RRIF</v>
          </cell>
          <cell r="D1277" t="str">
            <v>VANCOUVER</v>
          </cell>
          <cell r="F1277">
            <v>164305.71</v>
          </cell>
          <cell r="G1277">
            <v>1</v>
          </cell>
        </row>
        <row r="1278">
          <cell r="A1278">
            <v>39871</v>
          </cell>
          <cell r="B1278" t="str">
            <v>0493734</v>
          </cell>
          <cell r="C1278" t="str">
            <v>PYRAMID CONSTRUCTION</v>
          </cell>
          <cell r="D1278" t="str">
            <v>VANCOUVER</v>
          </cell>
          <cell r="F1278">
            <v>831304.54</v>
          </cell>
          <cell r="G1278">
            <v>1</v>
          </cell>
        </row>
        <row r="1279">
          <cell r="A1279">
            <v>39871</v>
          </cell>
          <cell r="B1279" t="str">
            <v>0493817</v>
          </cell>
          <cell r="C1279" t="str">
            <v>1130320 ALBERTA LTD.</v>
          </cell>
          <cell r="D1279" t="str">
            <v>VANCOUVER</v>
          </cell>
          <cell r="F1279">
            <v>470573.83</v>
          </cell>
          <cell r="G1279">
            <v>1</v>
          </cell>
        </row>
        <row r="1280">
          <cell r="A1280">
            <v>39871</v>
          </cell>
          <cell r="B1280" t="str">
            <v>0493833</v>
          </cell>
          <cell r="C1280" t="str">
            <v>THE DAVID HERZIG FAMILY TRUST</v>
          </cell>
          <cell r="D1280" t="str">
            <v>VANCOUVER</v>
          </cell>
          <cell r="F1280">
            <v>1430849.22</v>
          </cell>
          <cell r="G1280">
            <v>1</v>
          </cell>
        </row>
        <row r="1281">
          <cell r="A1281">
            <v>39871</v>
          </cell>
          <cell r="B1281" t="str">
            <v>0493866</v>
          </cell>
          <cell r="C1281" t="str">
            <v>THE SARAH HERZIG FAMILY TRUST</v>
          </cell>
          <cell r="D1281" t="str">
            <v>VANCOUVER</v>
          </cell>
          <cell r="F1281">
            <v>156227.97</v>
          </cell>
          <cell r="G1281">
            <v>1</v>
          </cell>
        </row>
        <row r="1282">
          <cell r="A1282">
            <v>39871</v>
          </cell>
          <cell r="B1282" t="str">
            <v>0493874</v>
          </cell>
          <cell r="C1282" t="str">
            <v>THE MATTHEW HERZIG FAMILY TRUST</v>
          </cell>
          <cell r="D1282" t="str">
            <v>VANCOUVER</v>
          </cell>
          <cell r="F1282">
            <v>145575.44</v>
          </cell>
          <cell r="G1282">
            <v>1</v>
          </cell>
        </row>
        <row r="1283">
          <cell r="A1283">
            <v>39871</v>
          </cell>
          <cell r="B1283" t="str">
            <v>0493882</v>
          </cell>
          <cell r="C1283" t="str">
            <v>FEI, XUE JUN - US</v>
          </cell>
          <cell r="D1283" t="str">
            <v>VANCOUVER</v>
          </cell>
          <cell r="F1283">
            <v>1498570.46</v>
          </cell>
          <cell r="G1283">
            <v>1</v>
          </cell>
        </row>
        <row r="1284">
          <cell r="A1284">
            <v>39871</v>
          </cell>
          <cell r="B1284" t="str">
            <v>0493957</v>
          </cell>
          <cell r="C1284" t="str">
            <v>HSBC LIFE (UK) LIMITED STERLING RESERVE NO 2 FUND</v>
          </cell>
          <cell r="D1284" t="str">
            <v>UNITED KINGDOM</v>
          </cell>
          <cell r="F1284">
            <v>271620739.37</v>
          </cell>
          <cell r="G1284">
            <v>1</v>
          </cell>
        </row>
        <row r="1285">
          <cell r="A1285">
            <v>39871</v>
          </cell>
          <cell r="B1285" t="str">
            <v>0493965</v>
          </cell>
          <cell r="C1285" t="str">
            <v>HERZIG REALTY CO.</v>
          </cell>
          <cell r="D1285" t="str">
            <v>VANCOUVER</v>
          </cell>
          <cell r="F1285">
            <v>912877.3</v>
          </cell>
          <cell r="G1285">
            <v>1</v>
          </cell>
        </row>
        <row r="1286">
          <cell r="A1286">
            <v>39871</v>
          </cell>
          <cell r="B1286" t="str">
            <v>0494161</v>
          </cell>
          <cell r="C1286" t="str">
            <v>HSBC LIFE (UK) LIMITED STERLING RESERVE NO 3 FUND</v>
          </cell>
          <cell r="D1286" t="str">
            <v>UNITED KINGDOM</v>
          </cell>
          <cell r="F1286">
            <v>9838491.3100000005</v>
          </cell>
          <cell r="G1286">
            <v>1</v>
          </cell>
        </row>
        <row r="1287">
          <cell r="A1287">
            <v>39871</v>
          </cell>
          <cell r="B1287" t="str">
            <v>0494179</v>
          </cell>
          <cell r="C1287" t="str">
            <v>LINDIFRIM INC. - US</v>
          </cell>
          <cell r="D1287" t="str">
            <v>VANCOUVER</v>
          </cell>
          <cell r="F1287">
            <v>3634321.46</v>
          </cell>
          <cell r="G1287">
            <v>1</v>
          </cell>
        </row>
        <row r="1288">
          <cell r="A1288">
            <v>39871</v>
          </cell>
          <cell r="B1288" t="str">
            <v>0494328</v>
          </cell>
          <cell r="C1288" t="str">
            <v>ABGREEN INVESTMENTS INC.</v>
          </cell>
          <cell r="D1288" t="str">
            <v>VANCOUVER</v>
          </cell>
          <cell r="F1288">
            <v>1276033.5900000001</v>
          </cell>
          <cell r="G1288">
            <v>1</v>
          </cell>
        </row>
        <row r="1289">
          <cell r="A1289">
            <v>39871</v>
          </cell>
          <cell r="B1289" t="str">
            <v>0494393</v>
          </cell>
          <cell r="C1289" t="str">
            <v>SEIBOLD FAMILY TRUST</v>
          </cell>
          <cell r="D1289" t="str">
            <v>VANCOUVER</v>
          </cell>
          <cell r="F1289">
            <v>1436312.54</v>
          </cell>
          <cell r="G1289">
            <v>1</v>
          </cell>
        </row>
        <row r="1290">
          <cell r="A1290">
            <v>39871</v>
          </cell>
          <cell r="B1290" t="str">
            <v>0494401</v>
          </cell>
          <cell r="C1290" t="str">
            <v>FLOM, ALLAN</v>
          </cell>
          <cell r="D1290" t="str">
            <v>VANCOUVER</v>
          </cell>
          <cell r="F1290">
            <v>203.35</v>
          </cell>
          <cell r="G1290">
            <v>1</v>
          </cell>
        </row>
        <row r="1291">
          <cell r="A1291">
            <v>39871</v>
          </cell>
          <cell r="B1291" t="str">
            <v>0494419</v>
          </cell>
          <cell r="C1291" t="str">
            <v>CHAMITOFF, SHAYNA E</v>
          </cell>
          <cell r="D1291" t="str">
            <v>VANCOUVER</v>
          </cell>
          <cell r="F1291">
            <v>43606.64</v>
          </cell>
          <cell r="G1291">
            <v>1</v>
          </cell>
        </row>
        <row r="1292">
          <cell r="A1292">
            <v>39871</v>
          </cell>
          <cell r="B1292" t="str">
            <v>0494427</v>
          </cell>
          <cell r="C1292" t="str">
            <v>CHAMITOFF, SHAYNA E - RRSP</v>
          </cell>
          <cell r="D1292" t="str">
            <v>VANCOUVER</v>
          </cell>
          <cell r="F1292">
            <v>253065.17</v>
          </cell>
          <cell r="G1292">
            <v>1</v>
          </cell>
        </row>
        <row r="1293">
          <cell r="A1293">
            <v>39871</v>
          </cell>
          <cell r="B1293" t="str">
            <v>0494435</v>
          </cell>
          <cell r="C1293" t="str">
            <v>LKJR HOLDINGS LTD</v>
          </cell>
          <cell r="D1293" t="str">
            <v>VANCOUVER</v>
          </cell>
          <cell r="F1293">
            <v>548757.17000000004</v>
          </cell>
          <cell r="G1293">
            <v>1</v>
          </cell>
        </row>
        <row r="1294">
          <cell r="A1294">
            <v>39871</v>
          </cell>
          <cell r="B1294" t="str">
            <v>0494484</v>
          </cell>
          <cell r="C1294" t="str">
            <v>CROOKS, JAY AND TRACIE</v>
          </cell>
          <cell r="D1294" t="str">
            <v>VANCOUVER</v>
          </cell>
          <cell r="F1294">
            <v>2878461.27</v>
          </cell>
          <cell r="G1294">
            <v>1</v>
          </cell>
        </row>
        <row r="1295">
          <cell r="A1295">
            <v>39871</v>
          </cell>
          <cell r="B1295" t="str">
            <v>0494492</v>
          </cell>
          <cell r="C1295" t="str">
            <v>ELLIS, PHILIP MARK - SPRSP</v>
          </cell>
          <cell r="D1295" t="str">
            <v>VANCOUVER</v>
          </cell>
          <cell r="F1295">
            <v>82835.98</v>
          </cell>
          <cell r="G1295">
            <v>1</v>
          </cell>
        </row>
        <row r="1296">
          <cell r="A1296">
            <v>39871</v>
          </cell>
          <cell r="B1296" t="str">
            <v>0494500</v>
          </cell>
          <cell r="C1296" t="str">
            <v>WESTERN AUTOMOTIVE MGMT. LTD.</v>
          </cell>
          <cell r="D1296" t="str">
            <v>VANCOUVER</v>
          </cell>
          <cell r="F1296">
            <v>3287220.52</v>
          </cell>
          <cell r="G1296">
            <v>1</v>
          </cell>
        </row>
        <row r="1297">
          <cell r="A1297">
            <v>39871</v>
          </cell>
          <cell r="B1297" t="str">
            <v>0494518</v>
          </cell>
          <cell r="C1297" t="str">
            <v>WESTERN AUTOMOTIVE MGMT. LTD. 2 - YP</v>
          </cell>
          <cell r="D1297" t="str">
            <v>VANCOUVER</v>
          </cell>
          <cell r="F1297">
            <v>8308174.3899999997</v>
          </cell>
          <cell r="G1297">
            <v>1</v>
          </cell>
        </row>
        <row r="1298">
          <cell r="A1298">
            <v>39871</v>
          </cell>
          <cell r="B1298" t="str">
            <v>0494534</v>
          </cell>
          <cell r="C1298" t="str">
            <v>BC INVESTMENT AGRICULTURE FOUNDATION - MAIN PORTFOLIO</v>
          </cell>
          <cell r="D1298" t="str">
            <v>VANCOUVER</v>
          </cell>
          <cell r="F1298">
            <v>25718412.780000001</v>
          </cell>
          <cell r="G1298">
            <v>1</v>
          </cell>
        </row>
        <row r="1299">
          <cell r="A1299">
            <v>39871</v>
          </cell>
          <cell r="B1299" t="str">
            <v>0494542</v>
          </cell>
          <cell r="C1299" t="str">
            <v>BC INVESTMENT AGRICULTURE FOUNDATION - AGRI-FOOD FUTURES FUND</v>
          </cell>
          <cell r="D1299" t="str">
            <v>VANCOUVER</v>
          </cell>
          <cell r="F1299">
            <v>8855481.4199999999</v>
          </cell>
          <cell r="G1299">
            <v>1</v>
          </cell>
        </row>
        <row r="1300">
          <cell r="A1300">
            <v>39871</v>
          </cell>
          <cell r="B1300" t="str">
            <v>0494559</v>
          </cell>
          <cell r="C1300" t="str">
            <v>BC INVESTMENT AGRICULTURE FOUNDATION - ORCHARD RENOVATION TRUST</v>
          </cell>
          <cell r="D1300" t="str">
            <v>VANCOUVER</v>
          </cell>
          <cell r="F1300">
            <v>182862.78</v>
          </cell>
          <cell r="G1300">
            <v>1</v>
          </cell>
        </row>
        <row r="1301">
          <cell r="A1301">
            <v>39871</v>
          </cell>
          <cell r="B1301" t="str">
            <v>0494609</v>
          </cell>
          <cell r="C1301" t="str">
            <v>LUI, TOM WT ITF TESON</v>
          </cell>
          <cell r="D1301" t="str">
            <v>VANCOUVER</v>
          </cell>
          <cell r="F1301">
            <v>4705.24</v>
          </cell>
          <cell r="G1301">
            <v>1</v>
          </cell>
        </row>
        <row r="1302">
          <cell r="A1302">
            <v>39871</v>
          </cell>
          <cell r="B1302" t="str">
            <v>0494617</v>
          </cell>
          <cell r="C1302" t="str">
            <v>LUI, TOM WT ITF TOMSON</v>
          </cell>
          <cell r="D1302" t="str">
            <v>VANCOUVER</v>
          </cell>
          <cell r="F1302">
            <v>4705.24</v>
          </cell>
          <cell r="G1302">
            <v>1</v>
          </cell>
        </row>
        <row r="1303">
          <cell r="A1303">
            <v>39871</v>
          </cell>
          <cell r="B1303" t="str">
            <v>0494625</v>
          </cell>
          <cell r="C1303" t="str">
            <v>PACIFIC LAND MANAGEMENT LTD</v>
          </cell>
          <cell r="D1303" t="str">
            <v>VANCOUVER</v>
          </cell>
          <cell r="F1303">
            <v>638952.4</v>
          </cell>
          <cell r="G1303">
            <v>1</v>
          </cell>
        </row>
        <row r="1304">
          <cell r="A1304">
            <v>39871</v>
          </cell>
          <cell r="B1304" t="str">
            <v>0494633</v>
          </cell>
          <cell r="C1304" t="str">
            <v>YUFFERS INV. CORP.</v>
          </cell>
          <cell r="D1304" t="str">
            <v>VANCOUVER</v>
          </cell>
          <cell r="F1304">
            <v>0.03</v>
          </cell>
          <cell r="G1304">
            <v>1</v>
          </cell>
        </row>
        <row r="1305">
          <cell r="A1305">
            <v>39871</v>
          </cell>
          <cell r="B1305" t="str">
            <v>0494641</v>
          </cell>
          <cell r="C1305" t="str">
            <v>CYTRYNBAUM, ELLEN</v>
          </cell>
          <cell r="D1305" t="str">
            <v>VANCOUVER</v>
          </cell>
          <cell r="F1305">
            <v>27879.59</v>
          </cell>
          <cell r="G1305">
            <v>1</v>
          </cell>
        </row>
        <row r="1306">
          <cell r="A1306">
            <v>39871</v>
          </cell>
          <cell r="B1306" t="str">
            <v>0494658</v>
          </cell>
          <cell r="C1306" t="str">
            <v>CYTRYNBAUM, ELLEN - SPOUSAL RRSP</v>
          </cell>
          <cell r="D1306" t="str">
            <v>VANCOUVER</v>
          </cell>
          <cell r="F1306">
            <v>265897.81</v>
          </cell>
          <cell r="G1306">
            <v>1</v>
          </cell>
        </row>
        <row r="1307">
          <cell r="A1307">
            <v>39871</v>
          </cell>
          <cell r="B1307" t="str">
            <v>0494666</v>
          </cell>
          <cell r="C1307" t="str">
            <v>BUKSBAUM, HARVEY</v>
          </cell>
          <cell r="D1307" t="str">
            <v>VANCOUVER</v>
          </cell>
          <cell r="F1307">
            <v>123035.64</v>
          </cell>
          <cell r="G1307">
            <v>1</v>
          </cell>
        </row>
        <row r="1308">
          <cell r="A1308">
            <v>39871</v>
          </cell>
          <cell r="B1308" t="str">
            <v>0494674</v>
          </cell>
          <cell r="C1308" t="str">
            <v>BUKSBAUM, HARVEY - RRSP</v>
          </cell>
          <cell r="D1308" t="str">
            <v>VANCOUVER</v>
          </cell>
          <cell r="F1308">
            <v>315918.86</v>
          </cell>
          <cell r="G1308">
            <v>1</v>
          </cell>
        </row>
        <row r="1309">
          <cell r="A1309">
            <v>39871</v>
          </cell>
          <cell r="B1309" t="str">
            <v>0494682</v>
          </cell>
          <cell r="C1309" t="str">
            <v>BUKSBAUM, HARVEY ITF TALIA</v>
          </cell>
          <cell r="D1309" t="str">
            <v>VANCOUVER</v>
          </cell>
          <cell r="F1309">
            <v>33569.370000000003</v>
          </cell>
          <cell r="G1309">
            <v>1</v>
          </cell>
        </row>
        <row r="1310">
          <cell r="A1310">
            <v>39871</v>
          </cell>
          <cell r="B1310" t="str">
            <v>0494690</v>
          </cell>
          <cell r="C1310" t="str">
            <v>BUKSBAUM, HARVEY ITF ANDREA</v>
          </cell>
          <cell r="D1310" t="str">
            <v>VANCOUVER</v>
          </cell>
          <cell r="F1310">
            <v>26715.29</v>
          </cell>
          <cell r="G1310">
            <v>1</v>
          </cell>
        </row>
        <row r="1311">
          <cell r="A1311">
            <v>39871</v>
          </cell>
          <cell r="B1311" t="str">
            <v>0494708</v>
          </cell>
          <cell r="C1311" t="str">
            <v>BUKSBAUM, HARVEY ITF LAUREN</v>
          </cell>
          <cell r="D1311" t="str">
            <v>VANCOUVER</v>
          </cell>
          <cell r="F1311">
            <v>35060.879999999997</v>
          </cell>
          <cell r="G1311">
            <v>1</v>
          </cell>
        </row>
        <row r="1312">
          <cell r="A1312">
            <v>39871</v>
          </cell>
          <cell r="B1312" t="str">
            <v>0494799</v>
          </cell>
          <cell r="C1312" t="str">
            <v>LI, ALICE - SPOUSAL TRUST - INCOME ACCT</v>
          </cell>
          <cell r="D1312" t="str">
            <v>VANCOUVER</v>
          </cell>
          <cell r="F1312">
            <v>1071415.1200000001</v>
          </cell>
          <cell r="G1312">
            <v>1</v>
          </cell>
        </row>
        <row r="1313">
          <cell r="A1313">
            <v>39871</v>
          </cell>
          <cell r="B1313" t="str">
            <v>0494807</v>
          </cell>
          <cell r="C1313" t="str">
            <v>176815 CANADA INC</v>
          </cell>
          <cell r="D1313" t="str">
            <v>VANCOUVER</v>
          </cell>
          <cell r="F1313">
            <v>523565.93</v>
          </cell>
          <cell r="G1313">
            <v>1</v>
          </cell>
        </row>
        <row r="1314">
          <cell r="A1314">
            <v>39871</v>
          </cell>
          <cell r="B1314" t="str">
            <v>0494856</v>
          </cell>
          <cell r="C1314" t="str">
            <v>QIU, SHAN HONG - US</v>
          </cell>
          <cell r="D1314" t="str">
            <v>VANCOUVER</v>
          </cell>
          <cell r="F1314">
            <v>115643.73</v>
          </cell>
          <cell r="G1314">
            <v>1</v>
          </cell>
        </row>
        <row r="1315">
          <cell r="A1315">
            <v>39871</v>
          </cell>
          <cell r="B1315" t="str">
            <v>0494872</v>
          </cell>
          <cell r="C1315" t="str">
            <v>HSIEH, CHIA-YING - RRSP</v>
          </cell>
          <cell r="D1315" t="str">
            <v>VANCOUVER</v>
          </cell>
          <cell r="F1315">
            <v>12371.18</v>
          </cell>
          <cell r="G1315">
            <v>1</v>
          </cell>
        </row>
        <row r="1316">
          <cell r="A1316">
            <v>39871</v>
          </cell>
          <cell r="B1316" t="str">
            <v>0494906</v>
          </cell>
          <cell r="C1316" t="str">
            <v>CHIU, SUK WING WAYNE AND ELEANOR - JOINT</v>
          </cell>
          <cell r="D1316" t="str">
            <v>VANCOUVER</v>
          </cell>
          <cell r="F1316">
            <v>4407388.66</v>
          </cell>
          <cell r="G1316">
            <v>1</v>
          </cell>
        </row>
        <row r="1317">
          <cell r="A1317">
            <v>39871</v>
          </cell>
          <cell r="B1317" t="str">
            <v>0494955</v>
          </cell>
          <cell r="C1317" t="str">
            <v>THE GENESIS MARKETING GROUP LTD. - YP</v>
          </cell>
          <cell r="D1317" t="str">
            <v>VANCOUVER</v>
          </cell>
          <cell r="F1317">
            <v>681875.24</v>
          </cell>
          <cell r="G1317">
            <v>1</v>
          </cell>
        </row>
        <row r="1318">
          <cell r="A1318">
            <v>39871</v>
          </cell>
          <cell r="B1318" t="str">
            <v>0494989</v>
          </cell>
          <cell r="C1318" t="str">
            <v>TOM WT LUI</v>
          </cell>
          <cell r="D1318" t="str">
            <v>VANCOUVER</v>
          </cell>
          <cell r="F1318">
            <v>818513.84</v>
          </cell>
          <cell r="G1318">
            <v>1</v>
          </cell>
        </row>
        <row r="1319">
          <cell r="A1319">
            <v>39871</v>
          </cell>
          <cell r="B1319" t="str">
            <v>0494997</v>
          </cell>
          <cell r="C1319" t="str">
            <v>SHIRLEY LUI</v>
          </cell>
          <cell r="D1319" t="str">
            <v>VANCOUVER</v>
          </cell>
          <cell r="F1319">
            <v>651512.63</v>
          </cell>
          <cell r="G1319">
            <v>1</v>
          </cell>
        </row>
        <row r="1320">
          <cell r="A1320">
            <v>39871</v>
          </cell>
          <cell r="B1320" t="str">
            <v>0495002</v>
          </cell>
          <cell r="C1320" t="str">
            <v>CHRISTINE PS LUI</v>
          </cell>
          <cell r="D1320" t="str">
            <v>VANCOUVER</v>
          </cell>
          <cell r="F1320">
            <v>581479.59</v>
          </cell>
          <cell r="G1320">
            <v>1</v>
          </cell>
        </row>
        <row r="1321">
          <cell r="A1321">
            <v>39871</v>
          </cell>
          <cell r="B1321" t="str">
            <v>0495010</v>
          </cell>
          <cell r="C1321" t="str">
            <v>ZHANG, SEN (BILL) - RRSP</v>
          </cell>
          <cell r="D1321" t="str">
            <v>VANCOUVER</v>
          </cell>
          <cell r="F1321">
            <v>15404.95</v>
          </cell>
          <cell r="G1321">
            <v>1</v>
          </cell>
        </row>
        <row r="1322">
          <cell r="A1322">
            <v>39871</v>
          </cell>
          <cell r="B1322" t="str">
            <v>0495028</v>
          </cell>
          <cell r="C1322" t="str">
            <v>GLASNER, KENNETH - RRSP</v>
          </cell>
          <cell r="D1322" t="str">
            <v>VANCOUVER</v>
          </cell>
          <cell r="F1322">
            <v>307863.18</v>
          </cell>
          <cell r="G1322">
            <v>1</v>
          </cell>
        </row>
        <row r="1323">
          <cell r="A1323">
            <v>39871</v>
          </cell>
          <cell r="B1323" t="str">
            <v>0495036</v>
          </cell>
          <cell r="C1323" t="str">
            <v>GLASNER, LINDA ELAINE - RRSP</v>
          </cell>
          <cell r="D1323" t="str">
            <v>VANCOUVER</v>
          </cell>
          <cell r="F1323">
            <v>118845.39</v>
          </cell>
          <cell r="G1323">
            <v>1</v>
          </cell>
        </row>
        <row r="1324">
          <cell r="A1324">
            <v>39871</v>
          </cell>
          <cell r="B1324" t="str">
            <v>0495119</v>
          </cell>
          <cell r="C1324" t="str">
            <v>KAPTY, DAVID - NON REG</v>
          </cell>
          <cell r="D1324" t="str">
            <v>VANCOUVER</v>
          </cell>
          <cell r="F1324">
            <v>792031.38</v>
          </cell>
          <cell r="G1324">
            <v>1</v>
          </cell>
        </row>
        <row r="1325">
          <cell r="A1325">
            <v>39871</v>
          </cell>
          <cell r="B1325" t="str">
            <v>0495127</v>
          </cell>
          <cell r="C1325" t="str">
            <v>KAPTY, DAVID - RRSP</v>
          </cell>
          <cell r="D1325" t="str">
            <v>VANCOUVER</v>
          </cell>
          <cell r="F1325">
            <v>193116.5</v>
          </cell>
          <cell r="G1325">
            <v>1</v>
          </cell>
        </row>
        <row r="1326">
          <cell r="A1326">
            <v>39871</v>
          </cell>
          <cell r="B1326" t="str">
            <v>0495135</v>
          </cell>
          <cell r="C1326" t="str">
            <v>KAPTY, VICKY - RRSP</v>
          </cell>
          <cell r="D1326" t="str">
            <v>VANCOUVER</v>
          </cell>
          <cell r="F1326">
            <v>26791.61</v>
          </cell>
          <cell r="G1326">
            <v>1</v>
          </cell>
        </row>
        <row r="1327">
          <cell r="A1327">
            <v>39871</v>
          </cell>
          <cell r="B1327" t="str">
            <v>0495143</v>
          </cell>
          <cell r="C1327" t="str">
            <v>KAPTY, VICKY - SP RRSP</v>
          </cell>
          <cell r="D1327" t="str">
            <v>VANCOUVER</v>
          </cell>
          <cell r="F1327">
            <v>66015.39</v>
          </cell>
          <cell r="G1327">
            <v>1</v>
          </cell>
        </row>
        <row r="1328">
          <cell r="A1328">
            <v>39871</v>
          </cell>
          <cell r="B1328" t="str">
            <v>0495150</v>
          </cell>
          <cell r="C1328" t="str">
            <v>MCINNIS, GLENN AND GLORIA</v>
          </cell>
          <cell r="D1328" t="str">
            <v>VANCOUVER</v>
          </cell>
          <cell r="F1328">
            <v>220965.9</v>
          </cell>
          <cell r="G1328">
            <v>1</v>
          </cell>
        </row>
        <row r="1329">
          <cell r="A1329">
            <v>39871</v>
          </cell>
          <cell r="B1329" t="str">
            <v>0495168</v>
          </cell>
          <cell r="C1329" t="str">
            <v>PAULSON, CLIFF - RRSP</v>
          </cell>
          <cell r="D1329" t="str">
            <v>VANCOUVER</v>
          </cell>
          <cell r="F1329">
            <v>231007.21</v>
          </cell>
          <cell r="G1329">
            <v>1</v>
          </cell>
        </row>
        <row r="1330">
          <cell r="A1330">
            <v>39871</v>
          </cell>
          <cell r="B1330" t="str">
            <v>0495176</v>
          </cell>
          <cell r="C1330" t="str">
            <v>PEACE PLANET LIMITED</v>
          </cell>
          <cell r="D1330" t="str">
            <v>VANCOUVER</v>
          </cell>
          <cell r="F1330">
            <v>1483894.2</v>
          </cell>
          <cell r="G1330">
            <v>1</v>
          </cell>
        </row>
        <row r="1331">
          <cell r="A1331">
            <v>39871</v>
          </cell>
          <cell r="B1331" t="str">
            <v>0495184</v>
          </cell>
          <cell r="C1331" t="str">
            <v>ARNIE MATT RCA TRUST</v>
          </cell>
          <cell r="D1331" t="str">
            <v>VANCOUVER</v>
          </cell>
          <cell r="F1331">
            <v>268677.15000000002</v>
          </cell>
          <cell r="G1331">
            <v>1</v>
          </cell>
        </row>
        <row r="1332">
          <cell r="A1332">
            <v>39871</v>
          </cell>
          <cell r="B1332" t="str">
            <v>0495242</v>
          </cell>
          <cell r="C1332" t="str">
            <v>BARBER, PAUL A</v>
          </cell>
          <cell r="D1332" t="str">
            <v>VANCOUVER</v>
          </cell>
          <cell r="F1332">
            <v>543882.39</v>
          </cell>
          <cell r="G1332">
            <v>1</v>
          </cell>
        </row>
        <row r="1333">
          <cell r="A1333">
            <v>39871</v>
          </cell>
          <cell r="B1333" t="str">
            <v>0495267</v>
          </cell>
          <cell r="C1333" t="str">
            <v>CHEN, ZHENJUN AND/OR CONG, YANYAN - US</v>
          </cell>
          <cell r="D1333" t="str">
            <v>VANCOUVER</v>
          </cell>
          <cell r="F1333">
            <v>1599468.01</v>
          </cell>
          <cell r="G1333">
            <v>1</v>
          </cell>
        </row>
        <row r="1334">
          <cell r="A1334">
            <v>39871</v>
          </cell>
          <cell r="B1334" t="str">
            <v>0495366</v>
          </cell>
          <cell r="C1334" t="str">
            <v>ADDISON FINANCIAL CORPORATION</v>
          </cell>
          <cell r="D1334" t="str">
            <v>VANCOUVER</v>
          </cell>
          <cell r="F1334">
            <v>6402158.1299999999</v>
          </cell>
          <cell r="G1334">
            <v>1</v>
          </cell>
        </row>
        <row r="1335">
          <cell r="A1335">
            <v>39871</v>
          </cell>
          <cell r="B1335" t="str">
            <v>0495382</v>
          </cell>
          <cell r="C1335" t="str">
            <v>KYM KEL HOLDINGS</v>
          </cell>
          <cell r="D1335" t="str">
            <v>VANCOUVER</v>
          </cell>
          <cell r="F1335">
            <v>568599.11</v>
          </cell>
          <cell r="G1335">
            <v>1</v>
          </cell>
        </row>
        <row r="1336">
          <cell r="A1336">
            <v>39871</v>
          </cell>
          <cell r="B1336" t="str">
            <v>0495408</v>
          </cell>
          <cell r="C1336" t="str">
            <v>JFNA/GRW ESCROW</v>
          </cell>
          <cell r="D1336" t="str">
            <v>VANCOUVER</v>
          </cell>
          <cell r="F1336">
            <v>795055.68</v>
          </cell>
          <cell r="G1336">
            <v>1</v>
          </cell>
        </row>
        <row r="1337">
          <cell r="A1337">
            <v>39871</v>
          </cell>
          <cell r="B1337" t="str">
            <v>0495416</v>
          </cell>
          <cell r="C1337" t="str">
            <v>EVERGREEN LAKE CAPITAL LIMITED - US</v>
          </cell>
          <cell r="D1337" t="str">
            <v>VANCOUVER</v>
          </cell>
          <cell r="F1337">
            <v>847731.56</v>
          </cell>
          <cell r="G1337">
            <v>1</v>
          </cell>
        </row>
        <row r="1338">
          <cell r="A1338">
            <v>39871</v>
          </cell>
          <cell r="B1338" t="str">
            <v>0495424</v>
          </cell>
          <cell r="C1338" t="str">
            <v>WASHINGTON UNION HOLDINGS LTD. - US</v>
          </cell>
          <cell r="D1338" t="str">
            <v>VANCOUVER</v>
          </cell>
          <cell r="F1338">
            <v>545352.92000000004</v>
          </cell>
          <cell r="G1338">
            <v>1</v>
          </cell>
        </row>
        <row r="1339">
          <cell r="A1339">
            <v>39871</v>
          </cell>
          <cell r="B1339" t="str">
            <v>0495465</v>
          </cell>
          <cell r="C1339" t="str">
            <v>BAXTER, THOMAS JAMES B. - RRSP</v>
          </cell>
          <cell r="D1339" t="str">
            <v>VANCOUVER</v>
          </cell>
          <cell r="F1339">
            <v>5721.31</v>
          </cell>
          <cell r="G1339">
            <v>1</v>
          </cell>
        </row>
        <row r="1340">
          <cell r="A1340">
            <v>39871</v>
          </cell>
          <cell r="B1340" t="str">
            <v>0495499</v>
          </cell>
          <cell r="C1340" t="str">
            <v>(Z)T-BIRD CHARTERS LITD.</v>
          </cell>
          <cell r="D1340" t="str">
            <v>VANCOUVER</v>
          </cell>
          <cell r="F1340">
            <v>1233.0999999999999</v>
          </cell>
          <cell r="G1340">
            <v>1</v>
          </cell>
        </row>
        <row r="1341">
          <cell r="A1341">
            <v>39871</v>
          </cell>
          <cell r="B1341" t="str">
            <v>0495515</v>
          </cell>
          <cell r="C1341" t="str">
            <v>GLOBAL VALVE INC. (CORE)</v>
          </cell>
          <cell r="D1341" t="str">
            <v>VANCOUVER</v>
          </cell>
          <cell r="F1341">
            <v>804667.95</v>
          </cell>
          <cell r="G1341">
            <v>1</v>
          </cell>
        </row>
        <row r="1342">
          <cell r="A1342">
            <v>39871</v>
          </cell>
          <cell r="B1342" t="str">
            <v>0495572</v>
          </cell>
          <cell r="C1342" t="str">
            <v>CAMPBELL, ALAN</v>
          </cell>
          <cell r="D1342" t="str">
            <v>VANCOUVER</v>
          </cell>
          <cell r="F1342">
            <v>1274207.32</v>
          </cell>
          <cell r="G1342">
            <v>1</v>
          </cell>
        </row>
        <row r="1343">
          <cell r="A1343">
            <v>39871</v>
          </cell>
          <cell r="B1343" t="str">
            <v>0495598</v>
          </cell>
          <cell r="C1343" t="str">
            <v>WILLIAMS, DARREN - RRSP</v>
          </cell>
          <cell r="D1343" t="str">
            <v>VANCOUVER</v>
          </cell>
          <cell r="F1343">
            <v>67118.22</v>
          </cell>
          <cell r="G1343">
            <v>1</v>
          </cell>
        </row>
        <row r="1344">
          <cell r="A1344">
            <v>39871</v>
          </cell>
          <cell r="B1344" t="str">
            <v>0495606</v>
          </cell>
          <cell r="C1344" t="str">
            <v>WILLIAMS, NATALIE - SP RRSP</v>
          </cell>
          <cell r="D1344" t="str">
            <v>VANCOUVER</v>
          </cell>
          <cell r="F1344">
            <v>42853.46</v>
          </cell>
          <cell r="G1344">
            <v>1</v>
          </cell>
        </row>
        <row r="1345">
          <cell r="A1345">
            <v>39871</v>
          </cell>
          <cell r="B1345" t="str">
            <v>0495622</v>
          </cell>
          <cell r="C1345" t="str">
            <v>TALLY CONSULTING SERVICES INC (CORE)</v>
          </cell>
          <cell r="D1345" t="str">
            <v>VANCOUVER</v>
          </cell>
          <cell r="F1345">
            <v>1509672.8</v>
          </cell>
          <cell r="G1345">
            <v>1</v>
          </cell>
        </row>
        <row r="1346">
          <cell r="A1346">
            <v>39871</v>
          </cell>
          <cell r="B1346" t="str">
            <v>0495630</v>
          </cell>
          <cell r="C1346" t="str">
            <v>WILLIAMS, TANYA - RRSP</v>
          </cell>
          <cell r="D1346" t="str">
            <v>VANCOUVER</v>
          </cell>
          <cell r="F1346">
            <v>7063.42</v>
          </cell>
          <cell r="G1346">
            <v>1</v>
          </cell>
        </row>
        <row r="1347">
          <cell r="A1347">
            <v>39871</v>
          </cell>
          <cell r="B1347" t="str">
            <v>0495655</v>
          </cell>
          <cell r="C1347" t="str">
            <v>PAN AMERICAN SILVER CORP - CAD</v>
          </cell>
          <cell r="D1347" t="str">
            <v>VANCOUVER</v>
          </cell>
          <cell r="F1347">
            <v>4729353.59</v>
          </cell>
          <cell r="G1347">
            <v>1</v>
          </cell>
        </row>
        <row r="1348">
          <cell r="A1348">
            <v>39871</v>
          </cell>
          <cell r="B1348" t="str">
            <v>0495697</v>
          </cell>
          <cell r="C1348" t="str">
            <v>HUNTER, CAROLINE AND TINA CAROL ANN</v>
          </cell>
          <cell r="D1348" t="str">
            <v>VANCOUVER</v>
          </cell>
          <cell r="F1348">
            <v>229323.45</v>
          </cell>
          <cell r="G1348">
            <v>1</v>
          </cell>
        </row>
        <row r="1349">
          <cell r="A1349">
            <v>39871</v>
          </cell>
          <cell r="B1349" t="str">
            <v>0495788</v>
          </cell>
          <cell r="C1349" t="str">
            <v>KAPTY, DAVID - LIRA</v>
          </cell>
          <cell r="D1349" t="str">
            <v>VANCOUVER</v>
          </cell>
          <cell r="F1349">
            <v>24839.85</v>
          </cell>
          <cell r="G1349">
            <v>1</v>
          </cell>
        </row>
        <row r="1350">
          <cell r="A1350">
            <v>39871</v>
          </cell>
          <cell r="B1350" t="str">
            <v>0495796</v>
          </cell>
          <cell r="C1350" t="str">
            <v>LIN, LINA AND WEIHAN AND XU, KEZHEN</v>
          </cell>
          <cell r="D1350" t="str">
            <v>VANCOUVER</v>
          </cell>
          <cell r="F1350">
            <v>466350.06</v>
          </cell>
          <cell r="G1350">
            <v>1</v>
          </cell>
        </row>
        <row r="1351">
          <cell r="A1351">
            <v>39871</v>
          </cell>
          <cell r="B1351" t="str">
            <v>0495804</v>
          </cell>
          <cell r="C1351" t="str">
            <v>LIN, LINA AND WEIHAN AND XU, KEZHEN - US</v>
          </cell>
          <cell r="D1351" t="str">
            <v>VANCOUVER</v>
          </cell>
          <cell r="F1351">
            <v>243100.95</v>
          </cell>
          <cell r="G1351">
            <v>1</v>
          </cell>
        </row>
        <row r="1352">
          <cell r="A1352">
            <v>39871</v>
          </cell>
          <cell r="B1352" t="str">
            <v>0495945</v>
          </cell>
          <cell r="C1352" t="str">
            <v>HEALTHY FOREST LTD - US</v>
          </cell>
          <cell r="D1352" t="str">
            <v>VANCOUVER</v>
          </cell>
          <cell r="F1352">
            <v>1639699.99</v>
          </cell>
          <cell r="G1352">
            <v>1</v>
          </cell>
        </row>
        <row r="1353">
          <cell r="A1353">
            <v>39871</v>
          </cell>
          <cell r="B1353" t="str">
            <v>0495994</v>
          </cell>
          <cell r="C1353" t="str">
            <v>1495831 ONTARIO INC.</v>
          </cell>
          <cell r="D1353" t="str">
            <v>VANCOUVER</v>
          </cell>
          <cell r="F1353">
            <v>1157442</v>
          </cell>
          <cell r="G1353">
            <v>1</v>
          </cell>
        </row>
        <row r="1354">
          <cell r="A1354">
            <v>39871</v>
          </cell>
          <cell r="B1354" t="str">
            <v>0496042</v>
          </cell>
          <cell r="C1354" t="str">
            <v>FUNG, YIN CHING</v>
          </cell>
          <cell r="D1354" t="str">
            <v>VANCOUVER</v>
          </cell>
          <cell r="F1354">
            <v>345547.56</v>
          </cell>
          <cell r="G1354">
            <v>1</v>
          </cell>
        </row>
        <row r="1355">
          <cell r="A1355">
            <v>39871</v>
          </cell>
          <cell r="B1355" t="str">
            <v>0496232</v>
          </cell>
          <cell r="C1355" t="str">
            <v>FORNASIER, CARLO</v>
          </cell>
          <cell r="D1355" t="str">
            <v>VANCOUVER</v>
          </cell>
          <cell r="F1355">
            <v>146020.17000000001</v>
          </cell>
          <cell r="G1355">
            <v>1</v>
          </cell>
        </row>
        <row r="1356">
          <cell r="A1356">
            <v>39871</v>
          </cell>
          <cell r="B1356" t="str">
            <v>0496240</v>
          </cell>
          <cell r="C1356" t="str">
            <v>CARLO'S ELECTRIC LIMITED</v>
          </cell>
          <cell r="D1356" t="str">
            <v>VANCOUVER</v>
          </cell>
          <cell r="F1356">
            <v>1866466.84</v>
          </cell>
          <cell r="G1356">
            <v>1</v>
          </cell>
        </row>
        <row r="1357">
          <cell r="A1357">
            <v>39871</v>
          </cell>
          <cell r="B1357" t="str">
            <v>0496265</v>
          </cell>
          <cell r="C1357" t="str">
            <v>JAG FLOCOMPONENTS N.A INC. (09)</v>
          </cell>
          <cell r="D1357" t="str">
            <v>VANCOUVER</v>
          </cell>
          <cell r="F1357">
            <v>1721289.89</v>
          </cell>
          <cell r="G1357">
            <v>1</v>
          </cell>
        </row>
        <row r="1358">
          <cell r="A1358">
            <v>39871</v>
          </cell>
          <cell r="B1358" t="str">
            <v>0496299</v>
          </cell>
          <cell r="C1358" t="str">
            <v>1130317 ALBERTA LTD (CORE)</v>
          </cell>
          <cell r="D1358" t="str">
            <v>VANCOUVER</v>
          </cell>
          <cell r="F1358">
            <v>259481.77</v>
          </cell>
          <cell r="G1358">
            <v>1</v>
          </cell>
        </row>
        <row r="1359">
          <cell r="A1359">
            <v>39871</v>
          </cell>
          <cell r="B1359" t="str">
            <v>0496307</v>
          </cell>
          <cell r="C1359" t="str">
            <v>1130317 ALBERTA LTD - YP</v>
          </cell>
          <cell r="D1359" t="str">
            <v>VANCOUVER</v>
          </cell>
          <cell r="F1359">
            <v>56958.02</v>
          </cell>
          <cell r="G1359">
            <v>1</v>
          </cell>
        </row>
        <row r="1360">
          <cell r="A1360">
            <v>39871</v>
          </cell>
          <cell r="B1360" t="str">
            <v>0496315</v>
          </cell>
          <cell r="C1360" t="str">
            <v>TASCHUK, DENIS</v>
          </cell>
          <cell r="D1360" t="str">
            <v>VANCOUVER</v>
          </cell>
          <cell r="F1360">
            <v>157192.85</v>
          </cell>
          <cell r="G1360">
            <v>1</v>
          </cell>
        </row>
        <row r="1361">
          <cell r="A1361">
            <v>39871</v>
          </cell>
          <cell r="B1361" t="str">
            <v>0496323</v>
          </cell>
          <cell r="C1361" t="str">
            <v>TASCHUK, JUDY</v>
          </cell>
          <cell r="D1361" t="str">
            <v>VANCOUVER</v>
          </cell>
          <cell r="F1361">
            <v>141745.39000000001</v>
          </cell>
          <cell r="G1361">
            <v>1</v>
          </cell>
        </row>
        <row r="1362">
          <cell r="A1362">
            <v>39871</v>
          </cell>
          <cell r="B1362" t="str">
            <v>0496372</v>
          </cell>
          <cell r="C1362" t="str">
            <v>ST. THOMAS SANITARY COLLECTION SERVICE LIMITED PARTNERSHIP (A)</v>
          </cell>
          <cell r="D1362" t="str">
            <v>VANCOUVER</v>
          </cell>
          <cell r="F1362">
            <v>19227507.100000001</v>
          </cell>
          <cell r="G1362">
            <v>1</v>
          </cell>
        </row>
        <row r="1363">
          <cell r="A1363">
            <v>39871</v>
          </cell>
          <cell r="B1363" t="str">
            <v>0496380</v>
          </cell>
          <cell r="C1363" t="str">
            <v>ST. THOMAS SANITARY COLLECTION SERVICE LIMITED PARTNERSHIP (A) - US</v>
          </cell>
          <cell r="D1363" t="str">
            <v>VANCOUVER</v>
          </cell>
          <cell r="F1363">
            <v>1071526.04</v>
          </cell>
          <cell r="G1363">
            <v>1</v>
          </cell>
        </row>
        <row r="1364">
          <cell r="A1364">
            <v>39871</v>
          </cell>
          <cell r="B1364" t="str">
            <v>0496430</v>
          </cell>
          <cell r="C1364" t="str">
            <v>HSBC CAD Liquidity Fund</v>
          </cell>
          <cell r="D1364" t="str">
            <v>NEW YORK</v>
          </cell>
          <cell r="F1364">
            <v>90176394.060000002</v>
          </cell>
          <cell r="G1364">
            <v>1</v>
          </cell>
        </row>
        <row r="1365">
          <cell r="A1365">
            <v>39871</v>
          </cell>
          <cell r="B1365" t="str">
            <v>0496489</v>
          </cell>
          <cell r="C1365" t="str">
            <v>GONG,DAVID HETAO AND/OR HUA,YUAN YUAN-US</v>
          </cell>
          <cell r="D1365" t="str">
            <v>VANCOUVER</v>
          </cell>
          <cell r="F1365">
            <v>645967.92000000004</v>
          </cell>
          <cell r="G1365">
            <v>1</v>
          </cell>
        </row>
        <row r="1366">
          <cell r="A1366">
            <v>39871</v>
          </cell>
          <cell r="B1366" t="str">
            <v>0496596</v>
          </cell>
          <cell r="C1366" t="str">
            <v>CHAN, SHING FAI AND/OR TSE, KA YIM - SUB</v>
          </cell>
          <cell r="D1366" t="str">
            <v>VANCOUVER</v>
          </cell>
          <cell r="F1366">
            <v>80601.62</v>
          </cell>
          <cell r="G1366">
            <v>1</v>
          </cell>
        </row>
        <row r="1367">
          <cell r="A1367">
            <v>39871</v>
          </cell>
          <cell r="B1367" t="str">
            <v>0496703</v>
          </cell>
          <cell r="C1367" t="str">
            <v>MAYZEL INVESTMENTS LIMITED PARTNERSHIP (BC)</v>
          </cell>
          <cell r="D1367" t="str">
            <v>VANCOUVER</v>
          </cell>
          <cell r="F1367">
            <v>3760041.95</v>
          </cell>
          <cell r="G1367">
            <v>1</v>
          </cell>
        </row>
        <row r="1368">
          <cell r="A1368">
            <v>39871</v>
          </cell>
          <cell r="B1368" t="str">
            <v>0496869</v>
          </cell>
          <cell r="C1368" t="str">
            <v>LAFERRIERE, ISABELLE - SUB</v>
          </cell>
          <cell r="D1368" t="str">
            <v>VANCOUVER</v>
          </cell>
          <cell r="F1368">
            <v>27505.3</v>
          </cell>
          <cell r="G1368">
            <v>1</v>
          </cell>
        </row>
        <row r="1369">
          <cell r="A1369">
            <v>39871</v>
          </cell>
          <cell r="B1369" t="str">
            <v>0496877</v>
          </cell>
          <cell r="C1369" t="str">
            <v>LEMIEUX, SERGE - REER - SUB</v>
          </cell>
          <cell r="D1369" t="str">
            <v>VANCOUVER</v>
          </cell>
          <cell r="F1369">
            <v>41.38</v>
          </cell>
          <cell r="G1369">
            <v>1</v>
          </cell>
        </row>
        <row r="1370">
          <cell r="A1370">
            <v>39871</v>
          </cell>
          <cell r="B1370" t="str">
            <v>0496885</v>
          </cell>
          <cell r="C1370" t="str">
            <v>GESTION GRANDS TRAVAUX - SUB</v>
          </cell>
          <cell r="D1370" t="str">
            <v>VANCOUVER</v>
          </cell>
          <cell r="F1370">
            <v>1395.54</v>
          </cell>
          <cell r="G1370">
            <v>1</v>
          </cell>
        </row>
        <row r="1371">
          <cell r="A1371">
            <v>39871</v>
          </cell>
          <cell r="B1371" t="str">
            <v>0496927</v>
          </cell>
          <cell r="C1371" t="str">
            <v>HSBC INTERNATIONAL SELECT FUNDS ABSOLUTE RETURN GBP</v>
          </cell>
          <cell r="D1371" t="str">
            <v>UNITED KINGDOM</v>
          </cell>
          <cell r="E1371">
            <v>39351</v>
          </cell>
          <cell r="F1371">
            <v>38307873.299999997</v>
          </cell>
          <cell r="G1371">
            <v>1</v>
          </cell>
        </row>
        <row r="1372">
          <cell r="A1372">
            <v>39871</v>
          </cell>
          <cell r="B1372" t="str">
            <v>0496943</v>
          </cell>
          <cell r="C1372" t="str">
            <v>HSBC INTERNATIONAL SELECT FUNDS ABSOLUTE RETURN USD</v>
          </cell>
          <cell r="D1372" t="str">
            <v>UNITED KINGDOM</v>
          </cell>
          <cell r="E1372">
            <v>39264</v>
          </cell>
          <cell r="F1372">
            <v>41391088.340000004</v>
          </cell>
          <cell r="G1372">
            <v>1</v>
          </cell>
        </row>
        <row r="1373">
          <cell r="A1373">
            <v>39871</v>
          </cell>
          <cell r="B1373" t="str">
            <v>0497024</v>
          </cell>
          <cell r="C1373" t="str">
            <v>THOROSYSTEM PRODUCTS OF CANADA, LLC 2</v>
          </cell>
          <cell r="D1373" t="str">
            <v>VANCOUVER</v>
          </cell>
          <cell r="F1373">
            <v>8845069.8900000006</v>
          </cell>
          <cell r="G1373">
            <v>1</v>
          </cell>
        </row>
        <row r="1374">
          <cell r="A1374">
            <v>39871</v>
          </cell>
          <cell r="B1374" t="str">
            <v>0497149</v>
          </cell>
          <cell r="C1374" t="str">
            <v>LAM, TINA</v>
          </cell>
          <cell r="D1374" t="str">
            <v>VANCOUVER</v>
          </cell>
          <cell r="F1374">
            <v>341814.08</v>
          </cell>
          <cell r="G1374">
            <v>1</v>
          </cell>
        </row>
        <row r="1375">
          <cell r="A1375">
            <v>39871</v>
          </cell>
          <cell r="B1375" t="str">
            <v>0497156</v>
          </cell>
          <cell r="C1375" t="str">
            <v>LAM, ERWIN</v>
          </cell>
          <cell r="D1375" t="str">
            <v>VANCOUVER</v>
          </cell>
          <cell r="F1375">
            <v>340787.5</v>
          </cell>
          <cell r="G1375">
            <v>1</v>
          </cell>
        </row>
        <row r="1376">
          <cell r="A1376">
            <v>39871</v>
          </cell>
          <cell r="B1376" t="str">
            <v>0497222</v>
          </cell>
          <cell r="C1376" t="str">
            <v>JIANG, SHAN AND HU, WEI WEI - EUR</v>
          </cell>
          <cell r="D1376" t="str">
            <v>VANCOUVER</v>
          </cell>
          <cell r="F1376">
            <v>757823.43</v>
          </cell>
          <cell r="G1376">
            <v>1</v>
          </cell>
        </row>
        <row r="1377">
          <cell r="A1377">
            <v>39871</v>
          </cell>
          <cell r="B1377" t="str">
            <v>0497321</v>
          </cell>
          <cell r="C1377" t="str">
            <v>AITKEN, WILLIAM - RRSP</v>
          </cell>
          <cell r="D1377" t="str">
            <v>VANCOUVER</v>
          </cell>
          <cell r="F1377">
            <v>208760.41</v>
          </cell>
          <cell r="G1377">
            <v>1</v>
          </cell>
        </row>
        <row r="1378">
          <cell r="A1378">
            <v>39871</v>
          </cell>
          <cell r="B1378" t="str">
            <v>0497339</v>
          </cell>
          <cell r="C1378" t="str">
            <v>AITKEN, WILLIAM AND/OR ANNE</v>
          </cell>
          <cell r="D1378" t="str">
            <v>VANCOUVER</v>
          </cell>
          <cell r="F1378">
            <v>88474.65</v>
          </cell>
          <cell r="G1378">
            <v>1</v>
          </cell>
        </row>
        <row r="1379">
          <cell r="A1379">
            <v>39871</v>
          </cell>
          <cell r="B1379" t="str">
            <v>0497404</v>
          </cell>
          <cell r="C1379" t="str">
            <v>DEVATHASAN, CHRISTIE KANTI</v>
          </cell>
          <cell r="D1379" t="str">
            <v>VANCOUVER</v>
          </cell>
          <cell r="F1379">
            <v>1206141.0900000001</v>
          </cell>
          <cell r="G1379">
            <v>1</v>
          </cell>
        </row>
        <row r="1380">
          <cell r="A1380">
            <v>39871</v>
          </cell>
          <cell r="B1380" t="str">
            <v>0497420</v>
          </cell>
          <cell r="C1380" t="str">
            <v>HUNTER, CAROLINE C. - RRSP</v>
          </cell>
          <cell r="D1380" t="str">
            <v>VANCOUVER</v>
          </cell>
          <cell r="F1380">
            <v>67091.960000000006</v>
          </cell>
          <cell r="G1380">
            <v>1</v>
          </cell>
        </row>
        <row r="1381">
          <cell r="A1381">
            <v>39871</v>
          </cell>
          <cell r="B1381" t="str">
            <v>0497628</v>
          </cell>
          <cell r="C1381" t="str">
            <v>NG FAMILY TRUST</v>
          </cell>
          <cell r="D1381" t="str">
            <v>VANCOUVER</v>
          </cell>
          <cell r="F1381">
            <v>339492.58</v>
          </cell>
          <cell r="G1381">
            <v>1</v>
          </cell>
        </row>
        <row r="1382">
          <cell r="A1382">
            <v>39871</v>
          </cell>
          <cell r="B1382" t="str">
            <v>0497768</v>
          </cell>
          <cell r="C1382" t="str">
            <v>DR. DAVID R. ELLIS INC.</v>
          </cell>
          <cell r="D1382" t="str">
            <v>VANCOUVER</v>
          </cell>
          <cell r="F1382">
            <v>3570.76</v>
          </cell>
          <cell r="G1382">
            <v>1</v>
          </cell>
        </row>
        <row r="1383">
          <cell r="A1383">
            <v>39871</v>
          </cell>
          <cell r="B1383" t="str">
            <v>0497776</v>
          </cell>
          <cell r="C1383" t="str">
            <v>ELLIS, DAVID - RRSP</v>
          </cell>
          <cell r="D1383" t="str">
            <v>VANCOUVER</v>
          </cell>
          <cell r="F1383">
            <v>194870.11</v>
          </cell>
          <cell r="G1383">
            <v>1</v>
          </cell>
        </row>
        <row r="1384">
          <cell r="A1384">
            <v>39871</v>
          </cell>
          <cell r="B1384" t="str">
            <v>0497784</v>
          </cell>
          <cell r="C1384" t="str">
            <v>ELLIS, DAVID - SP RRSP</v>
          </cell>
          <cell r="D1384" t="str">
            <v>VANCOUVER</v>
          </cell>
          <cell r="F1384">
            <v>21010.06</v>
          </cell>
          <cell r="G1384">
            <v>1</v>
          </cell>
        </row>
        <row r="1385">
          <cell r="A1385">
            <v>39871</v>
          </cell>
          <cell r="B1385" t="str">
            <v>0497792</v>
          </cell>
          <cell r="C1385" t="str">
            <v>ELLIS, DIANA - RRSP</v>
          </cell>
          <cell r="D1385" t="str">
            <v>VANCOUVER</v>
          </cell>
          <cell r="F1385">
            <v>92137.31</v>
          </cell>
          <cell r="G1385">
            <v>1</v>
          </cell>
        </row>
        <row r="1386">
          <cell r="A1386">
            <v>39871</v>
          </cell>
          <cell r="B1386" t="str">
            <v>0497800</v>
          </cell>
          <cell r="C1386" t="str">
            <v>ELLIS, DIANA - SP RRSP</v>
          </cell>
          <cell r="D1386" t="str">
            <v>VANCOUVER</v>
          </cell>
          <cell r="F1386">
            <v>353603.9</v>
          </cell>
          <cell r="G1386">
            <v>1</v>
          </cell>
        </row>
        <row r="1387">
          <cell r="A1387">
            <v>39871</v>
          </cell>
          <cell r="B1387" t="str">
            <v>0497917</v>
          </cell>
          <cell r="C1387" t="str">
            <v>1455280 ONTARIO LIMITED</v>
          </cell>
          <cell r="D1387" t="str">
            <v>VANCOUVER</v>
          </cell>
          <cell r="F1387">
            <v>413145.73</v>
          </cell>
          <cell r="G1387">
            <v>1</v>
          </cell>
        </row>
        <row r="1388">
          <cell r="A1388">
            <v>39871</v>
          </cell>
          <cell r="B1388" t="str">
            <v>0497982</v>
          </cell>
          <cell r="C1388" t="str">
            <v>MAYHEW, BRIAN - RRSP</v>
          </cell>
          <cell r="D1388" t="str">
            <v>VANCOUVER</v>
          </cell>
          <cell r="F1388">
            <v>125049.74</v>
          </cell>
          <cell r="G1388">
            <v>1</v>
          </cell>
        </row>
        <row r="1389">
          <cell r="A1389">
            <v>39871</v>
          </cell>
          <cell r="B1389" t="str">
            <v>0497990</v>
          </cell>
          <cell r="C1389" t="str">
            <v>MAYHEW, PENNY LYNN - RRSP</v>
          </cell>
          <cell r="D1389" t="str">
            <v>VANCOUVER</v>
          </cell>
          <cell r="F1389">
            <v>98255.78</v>
          </cell>
          <cell r="G1389">
            <v>1</v>
          </cell>
        </row>
        <row r="1390">
          <cell r="A1390">
            <v>39871</v>
          </cell>
          <cell r="B1390" t="str">
            <v>0498006</v>
          </cell>
          <cell r="C1390" t="str">
            <v>MAYHEW, BRIAN AND PENNY</v>
          </cell>
          <cell r="D1390" t="str">
            <v>VANCOUVER</v>
          </cell>
          <cell r="F1390">
            <v>443747.14</v>
          </cell>
          <cell r="G1390">
            <v>1</v>
          </cell>
        </row>
        <row r="1391">
          <cell r="A1391">
            <v>39871</v>
          </cell>
          <cell r="B1391" t="str">
            <v>0498014</v>
          </cell>
          <cell r="C1391" t="str">
            <v>COOPERSTONE, ESTELLE - SP RRIF</v>
          </cell>
          <cell r="D1391" t="str">
            <v>VANCOUVER</v>
          </cell>
          <cell r="F1391">
            <v>30167.61</v>
          </cell>
          <cell r="G1391">
            <v>1</v>
          </cell>
        </row>
        <row r="1392">
          <cell r="A1392">
            <v>39871</v>
          </cell>
          <cell r="B1392" t="str">
            <v>0498022</v>
          </cell>
          <cell r="C1392" t="str">
            <v>REID, ROBERT AND/OR SUSAN</v>
          </cell>
          <cell r="D1392" t="str">
            <v>VANCOUVER</v>
          </cell>
          <cell r="F1392">
            <v>1381374.75</v>
          </cell>
          <cell r="G1392">
            <v>1</v>
          </cell>
        </row>
        <row r="1393">
          <cell r="A1393">
            <v>39871</v>
          </cell>
          <cell r="B1393" t="str">
            <v>0498071</v>
          </cell>
          <cell r="C1393" t="str">
            <v>JIANG, FULAI - EUR</v>
          </cell>
          <cell r="D1393" t="str">
            <v>VANCOUVER</v>
          </cell>
          <cell r="F1393">
            <v>338522.67</v>
          </cell>
          <cell r="G1393">
            <v>1</v>
          </cell>
        </row>
        <row r="1394">
          <cell r="A1394">
            <v>39871</v>
          </cell>
          <cell r="B1394" t="str">
            <v>0498089</v>
          </cell>
          <cell r="C1394" t="str">
            <v>JIANG, YINYIN - EUR</v>
          </cell>
          <cell r="D1394" t="str">
            <v>VANCOUVER</v>
          </cell>
          <cell r="F1394">
            <v>226504.42</v>
          </cell>
          <cell r="G1394">
            <v>1</v>
          </cell>
        </row>
        <row r="1395">
          <cell r="A1395">
            <v>39871</v>
          </cell>
          <cell r="B1395" t="str">
            <v>0498097</v>
          </cell>
          <cell r="C1395" t="str">
            <v>STATE STREET DEPOSITORY OF THE HSBC ASH FUND</v>
          </cell>
          <cell r="D1395" t="str">
            <v>UNITED KINGDOM</v>
          </cell>
          <cell r="F1395">
            <v>1400208.92</v>
          </cell>
          <cell r="G1395">
            <v>1</v>
          </cell>
        </row>
        <row r="1396">
          <cell r="A1396">
            <v>39871</v>
          </cell>
          <cell r="B1396" t="str">
            <v>0498105</v>
          </cell>
          <cell r="C1396" t="str">
            <v>STATE STREET DEPOSITORY OF THE HSBC PALM FUND</v>
          </cell>
          <cell r="D1396" t="str">
            <v>UNITED KINGDOM</v>
          </cell>
          <cell r="F1396">
            <v>13826267.6</v>
          </cell>
          <cell r="G1396">
            <v>1</v>
          </cell>
        </row>
        <row r="1397">
          <cell r="A1397">
            <v>39871</v>
          </cell>
          <cell r="B1397" t="str">
            <v>0498113</v>
          </cell>
          <cell r="C1397" t="str">
            <v>STATE STREET DEPOSITORY OF THE HSBC PORTFOLIO FUND</v>
          </cell>
          <cell r="D1397" t="str">
            <v>UNITED KINGDOM</v>
          </cell>
          <cell r="F1397">
            <v>23835759.460000001</v>
          </cell>
          <cell r="G1397">
            <v>1</v>
          </cell>
        </row>
        <row r="1398">
          <cell r="A1398">
            <v>39871</v>
          </cell>
          <cell r="B1398" t="str">
            <v>0498220</v>
          </cell>
          <cell r="C1398" t="str">
            <v>COLE, CHELSEA - RRSP</v>
          </cell>
          <cell r="D1398" t="str">
            <v>VANCOUVER</v>
          </cell>
          <cell r="F1398">
            <v>21845.69</v>
          </cell>
          <cell r="G1398">
            <v>1</v>
          </cell>
        </row>
        <row r="1399">
          <cell r="A1399">
            <v>39871</v>
          </cell>
          <cell r="B1399" t="str">
            <v>0498238</v>
          </cell>
          <cell r="C1399" t="str">
            <v>COLE, NATALIE - RRSP</v>
          </cell>
          <cell r="D1399" t="str">
            <v>VANCOUVER</v>
          </cell>
          <cell r="F1399">
            <v>21366.07</v>
          </cell>
          <cell r="G1399">
            <v>1</v>
          </cell>
        </row>
        <row r="1400">
          <cell r="A1400">
            <v>39871</v>
          </cell>
          <cell r="B1400" t="str">
            <v>0498287</v>
          </cell>
          <cell r="C1400" t="str">
            <v>VACOR ENTERPRISES LTD.</v>
          </cell>
          <cell r="D1400" t="str">
            <v>VANCOUVER</v>
          </cell>
          <cell r="F1400">
            <v>2164379.23</v>
          </cell>
          <cell r="G1400">
            <v>1</v>
          </cell>
        </row>
        <row r="1401">
          <cell r="A1401">
            <v>39871</v>
          </cell>
          <cell r="B1401" t="str">
            <v>0498311</v>
          </cell>
          <cell r="C1401" t="str">
            <v>COLE, DAVID - RRSP</v>
          </cell>
          <cell r="D1401" t="str">
            <v>VANCOUVER</v>
          </cell>
          <cell r="F1401">
            <v>219430.66</v>
          </cell>
          <cell r="G1401">
            <v>1</v>
          </cell>
        </row>
        <row r="1402">
          <cell r="A1402">
            <v>39871</v>
          </cell>
          <cell r="B1402" t="str">
            <v>0498329</v>
          </cell>
          <cell r="C1402" t="str">
            <v>COLE, SHIRLEY - RRSP</v>
          </cell>
          <cell r="D1402" t="str">
            <v>VANCOUVER</v>
          </cell>
          <cell r="F1402">
            <v>214670.86</v>
          </cell>
          <cell r="G1402">
            <v>1</v>
          </cell>
        </row>
        <row r="1403">
          <cell r="A1403">
            <v>39871</v>
          </cell>
          <cell r="B1403" t="str">
            <v>0498428</v>
          </cell>
          <cell r="C1403" t="str">
            <v>NG, TOMMY - RRSP</v>
          </cell>
          <cell r="D1403" t="str">
            <v>VANCOUVER</v>
          </cell>
          <cell r="F1403">
            <v>64149.93</v>
          </cell>
          <cell r="G1403">
            <v>1</v>
          </cell>
        </row>
        <row r="1404">
          <cell r="A1404">
            <v>39871</v>
          </cell>
          <cell r="B1404" t="str">
            <v>0498436</v>
          </cell>
          <cell r="C1404" t="str">
            <v>NG, SILVIA - RRSP</v>
          </cell>
          <cell r="D1404" t="str">
            <v>VANCOUVER</v>
          </cell>
          <cell r="F1404">
            <v>128304.66</v>
          </cell>
          <cell r="G1404">
            <v>1</v>
          </cell>
        </row>
        <row r="1405">
          <cell r="A1405">
            <v>39871</v>
          </cell>
          <cell r="B1405" t="str">
            <v>0498444</v>
          </cell>
          <cell r="C1405" t="str">
            <v>NG, SILIVA - SP RRSP</v>
          </cell>
          <cell r="D1405" t="str">
            <v>VANCOUVER</v>
          </cell>
          <cell r="F1405">
            <v>92765.65</v>
          </cell>
          <cell r="G1405">
            <v>1</v>
          </cell>
        </row>
        <row r="1406">
          <cell r="A1406">
            <v>39871</v>
          </cell>
          <cell r="B1406" t="str">
            <v>0498451</v>
          </cell>
          <cell r="C1406" t="str">
            <v>LIU, YU - US</v>
          </cell>
          <cell r="D1406" t="str">
            <v>VANCOUVER</v>
          </cell>
          <cell r="F1406">
            <v>122351.66</v>
          </cell>
          <cell r="G1406">
            <v>1</v>
          </cell>
        </row>
        <row r="1407">
          <cell r="A1407">
            <v>39871</v>
          </cell>
          <cell r="B1407" t="str">
            <v>0498527</v>
          </cell>
          <cell r="C1407" t="str">
            <v>(Z)THE J.S. WEHRY TRUST</v>
          </cell>
          <cell r="D1407" t="str">
            <v>VANCOUVER</v>
          </cell>
          <cell r="F1407">
            <v>2878.17</v>
          </cell>
          <cell r="G1407">
            <v>1</v>
          </cell>
        </row>
        <row r="1408">
          <cell r="A1408">
            <v>39871</v>
          </cell>
          <cell r="B1408" t="str">
            <v>0498584</v>
          </cell>
          <cell r="C1408" t="str">
            <v>FAVREAU, MICHEL</v>
          </cell>
          <cell r="D1408" t="str">
            <v>VANCOUVER</v>
          </cell>
          <cell r="F1408">
            <v>1366090.36</v>
          </cell>
          <cell r="G1408">
            <v>1</v>
          </cell>
        </row>
        <row r="1409">
          <cell r="A1409">
            <v>39871</v>
          </cell>
          <cell r="B1409" t="str">
            <v>0498766</v>
          </cell>
          <cell r="C1409" t="str">
            <v>BIOVERSITY INTERNATIONAL ON BEHALF OF THE GLOBAL CROP DIVERSITY TRUST A</v>
          </cell>
          <cell r="D1409" t="str">
            <v>UNITED KINGDOM</v>
          </cell>
          <cell r="F1409">
            <v>23504514.350000001</v>
          </cell>
          <cell r="G1409">
            <v>1</v>
          </cell>
        </row>
        <row r="1410">
          <cell r="A1410">
            <v>39871</v>
          </cell>
          <cell r="B1410" t="str">
            <v>0498790</v>
          </cell>
          <cell r="C1410" t="str">
            <v>KUWAIT INVESTMENT AUTHORITY FUTURE GENERATIONS FUND</v>
          </cell>
          <cell r="D1410" t="str">
            <v>UNITED KINGDOM</v>
          </cell>
          <cell r="E1410">
            <v>39512</v>
          </cell>
          <cell r="F1410">
            <v>3275512009.0100002</v>
          </cell>
          <cell r="G1410">
            <v>1</v>
          </cell>
        </row>
        <row r="1411">
          <cell r="A1411">
            <v>39871</v>
          </cell>
          <cell r="B1411" t="str">
            <v>0498824</v>
          </cell>
          <cell r="C1411" t="str">
            <v>LES IMPORTATIONS CACHERES HAHAMOVITCH INC. - US</v>
          </cell>
          <cell r="D1411" t="str">
            <v>VANCOUVER</v>
          </cell>
          <cell r="F1411">
            <v>810560.95</v>
          </cell>
          <cell r="G1411">
            <v>1</v>
          </cell>
        </row>
        <row r="1412">
          <cell r="A1412">
            <v>39871</v>
          </cell>
          <cell r="B1412" t="str">
            <v>0498857</v>
          </cell>
          <cell r="C1412" t="str">
            <v>SCULLY, DONNA - US</v>
          </cell>
          <cell r="D1412" t="str">
            <v>VANCOUVER</v>
          </cell>
          <cell r="F1412">
            <v>390640.97</v>
          </cell>
          <cell r="G1412">
            <v>1</v>
          </cell>
        </row>
        <row r="1413">
          <cell r="A1413">
            <v>39871</v>
          </cell>
          <cell r="B1413" t="str">
            <v>0498899</v>
          </cell>
          <cell r="C1413" t="str">
            <v>MUMMENHOFF INVESTMENTS LIMITED PARTNERSHIP (BC)</v>
          </cell>
          <cell r="D1413" t="str">
            <v>VANCOUVER</v>
          </cell>
          <cell r="F1413">
            <v>5673734.1399999997</v>
          </cell>
          <cell r="G1413">
            <v>1</v>
          </cell>
        </row>
        <row r="1414">
          <cell r="A1414">
            <v>39871</v>
          </cell>
          <cell r="B1414" t="str">
            <v>0498998</v>
          </cell>
          <cell r="C1414" t="str">
            <v>TASCHUK, DENIS - RRSP</v>
          </cell>
          <cell r="D1414" t="str">
            <v>VANCOUVER</v>
          </cell>
          <cell r="F1414">
            <v>93108.31</v>
          </cell>
          <cell r="G1414">
            <v>1</v>
          </cell>
        </row>
        <row r="1415">
          <cell r="A1415">
            <v>39871</v>
          </cell>
          <cell r="B1415" t="str">
            <v>0499004</v>
          </cell>
          <cell r="C1415" t="str">
            <v>MA,PATRICK TUNG SANG/MAHER-MA,JOSEPHINE</v>
          </cell>
          <cell r="D1415" t="str">
            <v>VANCOUVER</v>
          </cell>
          <cell r="F1415">
            <v>132565.32</v>
          </cell>
          <cell r="G1415">
            <v>1</v>
          </cell>
        </row>
        <row r="1416">
          <cell r="A1416">
            <v>39871</v>
          </cell>
          <cell r="B1416" t="str">
            <v>0499012</v>
          </cell>
          <cell r="C1416" t="str">
            <v>MA, PATRICK TUNG SANG</v>
          </cell>
          <cell r="D1416" t="str">
            <v>VANCOUVER</v>
          </cell>
          <cell r="F1416">
            <v>86381.28</v>
          </cell>
          <cell r="G1416">
            <v>1</v>
          </cell>
        </row>
        <row r="1417">
          <cell r="A1417">
            <v>39871</v>
          </cell>
          <cell r="B1417" t="str">
            <v>0499152</v>
          </cell>
          <cell r="C1417" t="str">
            <v>MOES HOLDINGS LTD.</v>
          </cell>
          <cell r="D1417" t="str">
            <v>VANCOUVER</v>
          </cell>
          <cell r="F1417">
            <v>1386926.41</v>
          </cell>
          <cell r="G1417">
            <v>1</v>
          </cell>
        </row>
        <row r="1418">
          <cell r="A1418">
            <v>39871</v>
          </cell>
          <cell r="B1418" t="str">
            <v>0499178</v>
          </cell>
          <cell r="C1418" t="str">
            <v>PRINS, SUSAN - LIRA</v>
          </cell>
          <cell r="D1418" t="str">
            <v>VANCOUVER</v>
          </cell>
          <cell r="F1418">
            <v>51091.82</v>
          </cell>
          <cell r="G1418">
            <v>1</v>
          </cell>
        </row>
        <row r="1419">
          <cell r="A1419">
            <v>39871</v>
          </cell>
          <cell r="B1419" t="str">
            <v>0499228</v>
          </cell>
          <cell r="C1419" t="str">
            <v>LEE, DAVID</v>
          </cell>
          <cell r="D1419" t="str">
            <v>VANCOUVER</v>
          </cell>
          <cell r="F1419">
            <v>374301.26</v>
          </cell>
          <cell r="G1419">
            <v>1</v>
          </cell>
        </row>
        <row r="1420">
          <cell r="A1420">
            <v>39871</v>
          </cell>
          <cell r="B1420" t="str">
            <v>0499236</v>
          </cell>
          <cell r="C1420" t="str">
            <v>LEE, SHIRLEY</v>
          </cell>
          <cell r="D1420" t="str">
            <v>VANCOUVER</v>
          </cell>
          <cell r="F1420">
            <v>165343.38</v>
          </cell>
          <cell r="G1420">
            <v>1</v>
          </cell>
        </row>
        <row r="1421">
          <cell r="A1421">
            <v>39871</v>
          </cell>
          <cell r="B1421" t="str">
            <v>0499244</v>
          </cell>
          <cell r="C1421" t="str">
            <v>QUON, JUNE</v>
          </cell>
          <cell r="D1421" t="str">
            <v>VANCOUVER</v>
          </cell>
          <cell r="F1421">
            <v>165343.38</v>
          </cell>
          <cell r="G1421">
            <v>1</v>
          </cell>
        </row>
        <row r="1422">
          <cell r="A1422">
            <v>39871</v>
          </cell>
          <cell r="B1422" t="str">
            <v>0499293</v>
          </cell>
          <cell r="C1422" t="str">
            <v>MARCHANT, PAMELA - RRSP</v>
          </cell>
          <cell r="D1422" t="str">
            <v>VANCOUVER</v>
          </cell>
          <cell r="F1422">
            <v>157374.19</v>
          </cell>
          <cell r="G1422">
            <v>1</v>
          </cell>
        </row>
        <row r="1423">
          <cell r="A1423">
            <v>39871</v>
          </cell>
          <cell r="B1423" t="str">
            <v>0499384</v>
          </cell>
          <cell r="C1423" t="str">
            <v>GARSIDE, SIMON AND BEATRICE</v>
          </cell>
          <cell r="D1423" t="str">
            <v>VANCOUVER</v>
          </cell>
          <cell r="F1423">
            <v>610515.15</v>
          </cell>
          <cell r="G1423">
            <v>1</v>
          </cell>
        </row>
        <row r="1424">
          <cell r="A1424">
            <v>39871</v>
          </cell>
          <cell r="B1424" t="str">
            <v>0499392</v>
          </cell>
          <cell r="C1424" t="str">
            <v>STATE STREET DEPOSITORY OF THE HSBC OPEN FUNDS ICVC OPEN GLOBAL PROPERTY FUND</v>
          </cell>
          <cell r="D1424" t="str">
            <v>MULTIMANAGER</v>
          </cell>
          <cell r="F1424">
            <v>6266658.2999999998</v>
          </cell>
          <cell r="G1424">
            <v>1</v>
          </cell>
        </row>
        <row r="1425">
          <cell r="A1425">
            <v>39871</v>
          </cell>
          <cell r="B1425" t="str">
            <v>0499426</v>
          </cell>
          <cell r="C1425" t="str">
            <v>ISCU PENSION PLAN FOR PAMELA MARCHANT</v>
          </cell>
          <cell r="D1425" t="str">
            <v>VANCOUVER</v>
          </cell>
          <cell r="F1425">
            <v>385866.07</v>
          </cell>
          <cell r="G1425">
            <v>1</v>
          </cell>
        </row>
        <row r="1426">
          <cell r="A1426">
            <v>39871</v>
          </cell>
          <cell r="B1426" t="str">
            <v>0499434</v>
          </cell>
          <cell r="C1426" t="str">
            <v>ISCU RCA FOR PAMELA MARCHANT</v>
          </cell>
          <cell r="D1426" t="str">
            <v>VANCOUVER</v>
          </cell>
          <cell r="F1426">
            <v>426354.32</v>
          </cell>
          <cell r="G1426">
            <v>1</v>
          </cell>
        </row>
        <row r="1427">
          <cell r="A1427">
            <v>39871</v>
          </cell>
          <cell r="B1427" t="str">
            <v>0499442</v>
          </cell>
          <cell r="C1427" t="str">
            <v>237024 ALBERTA LTD.</v>
          </cell>
          <cell r="D1427" t="str">
            <v>VANCOUVER</v>
          </cell>
          <cell r="F1427">
            <v>230263.78</v>
          </cell>
          <cell r="G1427">
            <v>1</v>
          </cell>
        </row>
        <row r="1428">
          <cell r="A1428">
            <v>39871</v>
          </cell>
          <cell r="B1428" t="str">
            <v>0499459</v>
          </cell>
          <cell r="C1428" t="str">
            <v>ENGCAN CONTRACTING LTD.</v>
          </cell>
          <cell r="D1428" t="str">
            <v>VANCOUVER</v>
          </cell>
          <cell r="F1428">
            <v>109076.86</v>
          </cell>
          <cell r="G1428">
            <v>1</v>
          </cell>
        </row>
        <row r="1429">
          <cell r="A1429">
            <v>39871</v>
          </cell>
          <cell r="B1429" t="str">
            <v>0499467</v>
          </cell>
          <cell r="C1429" t="str">
            <v>LAM, MORRIS AND/OR TERESA</v>
          </cell>
          <cell r="D1429" t="str">
            <v>VANCOUVER</v>
          </cell>
          <cell r="F1429">
            <v>347083.82</v>
          </cell>
          <cell r="G1429">
            <v>1</v>
          </cell>
        </row>
        <row r="1430">
          <cell r="A1430">
            <v>39871</v>
          </cell>
          <cell r="B1430" t="str">
            <v>0499673</v>
          </cell>
          <cell r="C1430" t="str">
            <v>THE 2007 MARTIN FAMILY TRUST</v>
          </cell>
          <cell r="D1430" t="str">
            <v>VANCOUVER</v>
          </cell>
          <cell r="F1430">
            <v>1032221.84</v>
          </cell>
          <cell r="G1430">
            <v>1</v>
          </cell>
        </row>
        <row r="1431">
          <cell r="A1431">
            <v>39871</v>
          </cell>
          <cell r="B1431" t="str">
            <v>0499681</v>
          </cell>
          <cell r="C1431" t="str">
            <v>ESTATE OF JACK DEITCHER</v>
          </cell>
          <cell r="D1431" t="str">
            <v>VANCOUVER</v>
          </cell>
          <cell r="F1431">
            <v>753542.18</v>
          </cell>
          <cell r="G1431">
            <v>1</v>
          </cell>
        </row>
        <row r="1432">
          <cell r="A1432">
            <v>39871</v>
          </cell>
          <cell r="B1432" t="str">
            <v>0499814</v>
          </cell>
          <cell r="C1432" t="str">
            <v>MOREAU, JEAN-YVES</v>
          </cell>
          <cell r="D1432" t="str">
            <v>VANCOUVER</v>
          </cell>
          <cell r="F1432">
            <v>890680.83</v>
          </cell>
          <cell r="G1432">
            <v>1</v>
          </cell>
        </row>
        <row r="1433">
          <cell r="A1433">
            <v>39871</v>
          </cell>
          <cell r="B1433" t="str">
            <v>0499863</v>
          </cell>
          <cell r="C1433" t="str">
            <v>COCHRANE, JOAN</v>
          </cell>
          <cell r="D1433" t="str">
            <v>VANCOUVER</v>
          </cell>
          <cell r="F1433">
            <v>1027880.65</v>
          </cell>
          <cell r="G1433">
            <v>1</v>
          </cell>
        </row>
        <row r="1434">
          <cell r="A1434">
            <v>39871</v>
          </cell>
          <cell r="B1434" t="str">
            <v>0499871</v>
          </cell>
          <cell r="C1434" t="str">
            <v>COCHRANE, JOAN - RRIF</v>
          </cell>
          <cell r="D1434" t="str">
            <v>VANCOUVER</v>
          </cell>
          <cell r="F1434">
            <v>76526.63</v>
          </cell>
          <cell r="G1434">
            <v>1</v>
          </cell>
        </row>
        <row r="1435">
          <cell r="A1435">
            <v>39871</v>
          </cell>
          <cell r="B1435" t="str">
            <v>0499889</v>
          </cell>
          <cell r="C1435" t="str">
            <v>DALEY, JAMES AND JEAN</v>
          </cell>
          <cell r="D1435" t="str">
            <v>VANCOUVER</v>
          </cell>
          <cell r="F1435">
            <v>97505.21</v>
          </cell>
          <cell r="G1435">
            <v>1</v>
          </cell>
        </row>
        <row r="1436">
          <cell r="A1436">
            <v>39871</v>
          </cell>
          <cell r="B1436" t="str">
            <v>0499897</v>
          </cell>
          <cell r="C1436" t="str">
            <v>DALEY, JAMES - RRSP</v>
          </cell>
          <cell r="D1436" t="str">
            <v>VANCOUVER</v>
          </cell>
          <cell r="F1436">
            <v>188608.5</v>
          </cell>
          <cell r="G1436">
            <v>1</v>
          </cell>
        </row>
        <row r="1437">
          <cell r="A1437">
            <v>39871</v>
          </cell>
          <cell r="B1437" t="str">
            <v>0499905</v>
          </cell>
          <cell r="C1437" t="str">
            <v>DALEY, JEAN - SP RRSP</v>
          </cell>
          <cell r="D1437" t="str">
            <v>VANCOUVER</v>
          </cell>
          <cell r="F1437">
            <v>180598.39</v>
          </cell>
          <cell r="G1437">
            <v>1</v>
          </cell>
        </row>
        <row r="1438">
          <cell r="A1438">
            <v>39871</v>
          </cell>
          <cell r="B1438" t="str">
            <v>0499913</v>
          </cell>
          <cell r="C1438" t="str">
            <v>DALEY, JEAN - RRSP</v>
          </cell>
          <cell r="D1438" t="str">
            <v>VANCOUVER</v>
          </cell>
          <cell r="F1438">
            <v>81736.55</v>
          </cell>
          <cell r="G1438">
            <v>1</v>
          </cell>
        </row>
        <row r="1439">
          <cell r="A1439">
            <v>39871</v>
          </cell>
          <cell r="B1439" t="str">
            <v>0499939</v>
          </cell>
          <cell r="C1439" t="str">
            <v>HAMDON HOLDINGS LTD.</v>
          </cell>
          <cell r="D1439" t="str">
            <v>VANCOUVER</v>
          </cell>
          <cell r="F1439">
            <v>392298.83</v>
          </cell>
          <cell r="G1439">
            <v>1</v>
          </cell>
        </row>
        <row r="1440">
          <cell r="A1440">
            <v>39871</v>
          </cell>
          <cell r="B1440" t="str">
            <v>050</v>
          </cell>
          <cell r="C1440" t="str">
            <v>HISF HISF Absolute Ret (USD)</v>
          </cell>
          <cell r="D1440" t="str">
            <v>UNKNOWN</v>
          </cell>
          <cell r="E1440">
            <v>39083</v>
          </cell>
          <cell r="F1440">
            <v>38732251.229999997</v>
          </cell>
          <cell r="G1440">
            <v>5152552.3439999996</v>
          </cell>
        </row>
        <row r="1441">
          <cell r="A1441">
            <v>39871</v>
          </cell>
          <cell r="B1441" t="str">
            <v>0500009</v>
          </cell>
          <cell r="C1441" t="str">
            <v>LIBYAN INVESTMENT AUTHORITY</v>
          </cell>
          <cell r="D1441" t="str">
            <v>UNITED KINGDOM</v>
          </cell>
          <cell r="F1441">
            <v>244102807.78</v>
          </cell>
          <cell r="G1441">
            <v>1</v>
          </cell>
        </row>
        <row r="1442">
          <cell r="A1442">
            <v>39871</v>
          </cell>
          <cell r="B1442" t="str">
            <v>0500033</v>
          </cell>
          <cell r="C1442" t="str">
            <v>CARO, FIDUCIE ALEXANDRA C.- US</v>
          </cell>
          <cell r="D1442" t="str">
            <v>VANCOUVER</v>
          </cell>
          <cell r="F1442">
            <v>305802.28000000003</v>
          </cell>
          <cell r="G1442">
            <v>1</v>
          </cell>
        </row>
        <row r="1443">
          <cell r="A1443">
            <v>39871</v>
          </cell>
          <cell r="B1443" t="str">
            <v>0500041</v>
          </cell>
          <cell r="C1443" t="str">
            <v>CARO, FIDUCIE ELENA K. - US</v>
          </cell>
          <cell r="D1443" t="str">
            <v>VANCOUVER</v>
          </cell>
          <cell r="F1443">
            <v>352116.47999999998</v>
          </cell>
          <cell r="G1443">
            <v>1</v>
          </cell>
        </row>
        <row r="1444">
          <cell r="A1444">
            <v>39871</v>
          </cell>
          <cell r="B1444" t="str">
            <v>0500058</v>
          </cell>
          <cell r="C1444" t="str">
            <v>CARO, FIDUCIE ANTHONY J. - US</v>
          </cell>
          <cell r="D1444" t="str">
            <v>VANCOUVER</v>
          </cell>
          <cell r="F1444">
            <v>354327.91</v>
          </cell>
          <cell r="G1444">
            <v>1</v>
          </cell>
        </row>
        <row r="1445">
          <cell r="A1445">
            <v>39871</v>
          </cell>
          <cell r="B1445" t="str">
            <v>0500223</v>
          </cell>
          <cell r="C1445" t="str">
            <v>DALEY, JEAN - LIRA</v>
          </cell>
          <cell r="D1445" t="str">
            <v>VANCOUVER</v>
          </cell>
          <cell r="F1445">
            <v>37735.08</v>
          </cell>
          <cell r="G1445">
            <v>1</v>
          </cell>
        </row>
        <row r="1446">
          <cell r="A1446">
            <v>39871</v>
          </cell>
          <cell r="B1446" t="str">
            <v>0500231</v>
          </cell>
          <cell r="C1446" t="str">
            <v>DALEY, JAMES - LIRA</v>
          </cell>
          <cell r="D1446" t="str">
            <v>VANCOUVER</v>
          </cell>
          <cell r="F1446">
            <v>108600.84</v>
          </cell>
          <cell r="G1446">
            <v>1</v>
          </cell>
        </row>
        <row r="1447">
          <cell r="A1447">
            <v>39871</v>
          </cell>
          <cell r="B1447" t="str">
            <v>0500272</v>
          </cell>
          <cell r="C1447" t="str">
            <v>Central Bank of Nigeria</v>
          </cell>
          <cell r="D1447" t="str">
            <v>UNITED KINGDOM</v>
          </cell>
          <cell r="E1447">
            <v>39450</v>
          </cell>
          <cell r="F1447">
            <v>687888242.13999999</v>
          </cell>
          <cell r="G1447">
            <v>1</v>
          </cell>
        </row>
        <row r="1448">
          <cell r="A1448">
            <v>39871</v>
          </cell>
          <cell r="B1448" t="str">
            <v>0500314</v>
          </cell>
          <cell r="C1448" t="str">
            <v>BOWHAY, ROBERT DONALD</v>
          </cell>
          <cell r="D1448" t="str">
            <v>VANCOUVER</v>
          </cell>
          <cell r="F1448">
            <v>1764142.91</v>
          </cell>
          <cell r="G1448">
            <v>1</v>
          </cell>
        </row>
        <row r="1449">
          <cell r="A1449">
            <v>39871</v>
          </cell>
          <cell r="B1449" t="str">
            <v>0500322</v>
          </cell>
          <cell r="C1449" t="str">
            <v>BOWHAY, SHERYL A</v>
          </cell>
          <cell r="D1449" t="str">
            <v>VANCOUVER</v>
          </cell>
          <cell r="F1449">
            <v>1764087.96</v>
          </cell>
          <cell r="G1449">
            <v>1</v>
          </cell>
        </row>
        <row r="1450">
          <cell r="A1450">
            <v>39871</v>
          </cell>
          <cell r="B1450" t="str">
            <v>0500348</v>
          </cell>
          <cell r="C1450" t="str">
            <v>BOWHAY, ROBERT DONALD - RRSP</v>
          </cell>
          <cell r="D1450" t="str">
            <v>VANCOUVER</v>
          </cell>
          <cell r="F1450">
            <v>59871.08</v>
          </cell>
          <cell r="G1450">
            <v>1</v>
          </cell>
        </row>
        <row r="1451">
          <cell r="A1451">
            <v>39871</v>
          </cell>
          <cell r="B1451" t="str">
            <v>0500355</v>
          </cell>
          <cell r="C1451" t="str">
            <v>BOWHAY, SHERYL A - SPOUSAL RRSP</v>
          </cell>
          <cell r="D1451" t="str">
            <v>VANCOUVER</v>
          </cell>
          <cell r="F1451">
            <v>151452.75</v>
          </cell>
          <cell r="G1451">
            <v>1</v>
          </cell>
        </row>
        <row r="1452">
          <cell r="A1452">
            <v>39871</v>
          </cell>
          <cell r="B1452" t="str">
            <v>0500363</v>
          </cell>
          <cell r="C1452" t="str">
            <v>526035 ALBERTA LTD - YIELD PLUS</v>
          </cell>
          <cell r="D1452" t="str">
            <v>VANCOUVER</v>
          </cell>
          <cell r="F1452">
            <v>2455798.12</v>
          </cell>
          <cell r="G1452">
            <v>1</v>
          </cell>
        </row>
        <row r="1453">
          <cell r="A1453">
            <v>39871</v>
          </cell>
          <cell r="B1453" t="str">
            <v>0500389</v>
          </cell>
          <cell r="C1453" t="str">
            <v>HSBC Global Investments Funds Russia Equity</v>
          </cell>
          <cell r="D1453" t="str">
            <v>UNITED KINGDOM</v>
          </cell>
          <cell r="E1453">
            <v>39433</v>
          </cell>
          <cell r="F1453">
            <v>16791051.390000001</v>
          </cell>
          <cell r="G1453">
            <v>1</v>
          </cell>
        </row>
        <row r="1454">
          <cell r="A1454">
            <v>39871</v>
          </cell>
          <cell r="B1454" t="str">
            <v>0500496</v>
          </cell>
          <cell r="C1454" t="str">
            <v>WONG, CHRIS - RRSP</v>
          </cell>
          <cell r="D1454" t="str">
            <v>VANCOUVER</v>
          </cell>
          <cell r="F1454">
            <v>39082.81</v>
          </cell>
          <cell r="G1454">
            <v>1</v>
          </cell>
        </row>
        <row r="1455">
          <cell r="A1455">
            <v>39871</v>
          </cell>
          <cell r="B1455" t="str">
            <v>0500520</v>
          </cell>
          <cell r="C1455" t="str">
            <v>COLE, SHIRLEY - SP RRSP</v>
          </cell>
          <cell r="D1455" t="str">
            <v>VANCOUVER</v>
          </cell>
          <cell r="F1455">
            <v>10894.62</v>
          </cell>
          <cell r="G1455">
            <v>1</v>
          </cell>
        </row>
        <row r="1456">
          <cell r="A1456">
            <v>39871</v>
          </cell>
          <cell r="B1456" t="str">
            <v>0500546</v>
          </cell>
          <cell r="C1456" t="str">
            <v>9164-3288 QUEBEC</v>
          </cell>
          <cell r="D1456" t="str">
            <v>VANCOUVER</v>
          </cell>
          <cell r="F1456">
            <v>962237.53</v>
          </cell>
          <cell r="G1456">
            <v>1</v>
          </cell>
        </row>
        <row r="1457">
          <cell r="A1457">
            <v>39871</v>
          </cell>
          <cell r="B1457" t="str">
            <v>0500587</v>
          </cell>
          <cell r="C1457" t="str">
            <v>WONG, CAROL AND/OR CHAN, BILLY</v>
          </cell>
          <cell r="D1457" t="str">
            <v>VANCOUVER</v>
          </cell>
          <cell r="F1457">
            <v>276459.64</v>
          </cell>
          <cell r="G1457">
            <v>1</v>
          </cell>
        </row>
        <row r="1458">
          <cell r="A1458">
            <v>39871</v>
          </cell>
          <cell r="B1458" t="str">
            <v>0500611</v>
          </cell>
          <cell r="C1458" t="str">
            <v>THALOC INC.</v>
          </cell>
          <cell r="D1458" t="str">
            <v>VANCOUVER</v>
          </cell>
          <cell r="F1458">
            <v>601894.41</v>
          </cell>
          <cell r="G1458">
            <v>1</v>
          </cell>
        </row>
        <row r="1459">
          <cell r="A1459">
            <v>39871</v>
          </cell>
          <cell r="B1459" t="str">
            <v>0500629</v>
          </cell>
          <cell r="C1459" t="str">
            <v>MARK FIVE LEASING RCA TRUST FOR SCOTT WONG</v>
          </cell>
          <cell r="D1459" t="str">
            <v>VANCOUVER</v>
          </cell>
          <cell r="F1459">
            <v>162001.34</v>
          </cell>
          <cell r="G1459">
            <v>1</v>
          </cell>
        </row>
        <row r="1460">
          <cell r="A1460">
            <v>39871</v>
          </cell>
          <cell r="B1460" t="str">
            <v>0500637</v>
          </cell>
          <cell r="C1460" t="str">
            <v>MARK FIVE LEASING RCA TRUST FOR CHRIS WONG</v>
          </cell>
          <cell r="D1460" t="str">
            <v>VANCOUVER</v>
          </cell>
          <cell r="F1460">
            <v>166758.98000000001</v>
          </cell>
          <cell r="G1460">
            <v>1</v>
          </cell>
        </row>
        <row r="1461">
          <cell r="A1461">
            <v>39871</v>
          </cell>
          <cell r="B1461" t="str">
            <v>0500702</v>
          </cell>
          <cell r="C1461" t="str">
            <v>MACDONALD, BRUCE AND MICHELE (2)</v>
          </cell>
          <cell r="D1461" t="str">
            <v>VANCOUVER</v>
          </cell>
          <cell r="F1461">
            <v>2937694.54</v>
          </cell>
          <cell r="G1461">
            <v>1</v>
          </cell>
        </row>
        <row r="1462">
          <cell r="A1462">
            <v>39871</v>
          </cell>
          <cell r="B1462" t="str">
            <v>0500736</v>
          </cell>
          <cell r="C1462" t="str">
            <v>Westminster Roman Catholic Diocesan Trust</v>
          </cell>
          <cell r="D1462" t="str">
            <v>UNITED KINGDOM</v>
          </cell>
          <cell r="F1462">
            <v>3256361.59</v>
          </cell>
          <cell r="G1462">
            <v>1</v>
          </cell>
        </row>
        <row r="1463">
          <cell r="A1463">
            <v>39871</v>
          </cell>
          <cell r="B1463" t="str">
            <v>0500769</v>
          </cell>
          <cell r="C1463" t="str">
            <v>GERRITS, MARYLOU - RRSP</v>
          </cell>
          <cell r="D1463" t="str">
            <v>VANCOUVER</v>
          </cell>
          <cell r="F1463">
            <v>189660.04</v>
          </cell>
          <cell r="G1463">
            <v>1</v>
          </cell>
        </row>
        <row r="1464">
          <cell r="A1464">
            <v>39871</v>
          </cell>
          <cell r="B1464" t="str">
            <v>0500876</v>
          </cell>
          <cell r="C1464" t="str">
            <v>WONG, BARBARA</v>
          </cell>
          <cell r="D1464" t="str">
            <v>VANCOUVER</v>
          </cell>
          <cell r="F1464">
            <v>617300.53</v>
          </cell>
          <cell r="G1464">
            <v>1</v>
          </cell>
        </row>
        <row r="1465">
          <cell r="A1465">
            <v>39871</v>
          </cell>
          <cell r="B1465" t="str">
            <v>0500884</v>
          </cell>
          <cell r="C1465" t="str">
            <v>WONG, BARBARA - RRSP</v>
          </cell>
          <cell r="D1465" t="str">
            <v>VANCOUVER</v>
          </cell>
          <cell r="F1465">
            <v>50990.98</v>
          </cell>
          <cell r="G1465">
            <v>1</v>
          </cell>
        </row>
        <row r="1466">
          <cell r="A1466">
            <v>39871</v>
          </cell>
          <cell r="B1466" t="str">
            <v>0500892</v>
          </cell>
          <cell r="C1466" t="str">
            <v>LAU, MING-CHAK AND/OR LAU, BIK-CHEUNG HUNG</v>
          </cell>
          <cell r="D1466" t="str">
            <v>VANCOUVER</v>
          </cell>
          <cell r="F1466">
            <v>666256.06000000006</v>
          </cell>
          <cell r="G1466">
            <v>1</v>
          </cell>
        </row>
        <row r="1467">
          <cell r="A1467">
            <v>39871</v>
          </cell>
          <cell r="B1467" t="str">
            <v>0500967</v>
          </cell>
          <cell r="C1467" t="str">
            <v>WU, JIAN AND LI, LIN</v>
          </cell>
          <cell r="D1467" t="str">
            <v>VANCOUVER</v>
          </cell>
          <cell r="F1467">
            <v>1415877.64</v>
          </cell>
          <cell r="G1467">
            <v>1</v>
          </cell>
        </row>
        <row r="1468">
          <cell r="A1468">
            <v>39871</v>
          </cell>
          <cell r="B1468" t="str">
            <v>0500975</v>
          </cell>
          <cell r="C1468" t="str">
            <v>ROSENBERG, KAREN - FIXED INCOME</v>
          </cell>
          <cell r="D1468" t="str">
            <v>VANCOUVER</v>
          </cell>
          <cell r="F1468">
            <v>2244153.8199999998</v>
          </cell>
          <cell r="G1468">
            <v>1</v>
          </cell>
        </row>
        <row r="1469">
          <cell r="A1469">
            <v>39871</v>
          </cell>
          <cell r="B1469" t="str">
            <v>0500983</v>
          </cell>
          <cell r="C1469" t="str">
            <v>ROSENBERG, KAREN - EQUITIES - US</v>
          </cell>
          <cell r="D1469" t="str">
            <v>VANCOUVER</v>
          </cell>
          <cell r="F1469">
            <v>633701.32999999996</v>
          </cell>
          <cell r="G1469">
            <v>1</v>
          </cell>
        </row>
        <row r="1470">
          <cell r="A1470">
            <v>39871</v>
          </cell>
          <cell r="B1470" t="str">
            <v>0501148</v>
          </cell>
          <cell r="C1470" t="str">
            <v>2017638 ONTARIO INC.</v>
          </cell>
          <cell r="D1470" t="str">
            <v>VANCOUVER</v>
          </cell>
          <cell r="F1470">
            <v>2169717.56</v>
          </cell>
          <cell r="G1470">
            <v>1</v>
          </cell>
        </row>
        <row r="1471">
          <cell r="A1471">
            <v>39871</v>
          </cell>
          <cell r="B1471" t="str">
            <v>0501155</v>
          </cell>
          <cell r="C1471" t="str">
            <v>ZAKARIA, FAYEZ AND/OR TRACY</v>
          </cell>
          <cell r="D1471" t="str">
            <v>VANCOUVER</v>
          </cell>
          <cell r="F1471">
            <v>494082.39</v>
          </cell>
          <cell r="G1471">
            <v>1</v>
          </cell>
        </row>
        <row r="1472">
          <cell r="A1472">
            <v>39871</v>
          </cell>
          <cell r="B1472" t="str">
            <v>0501486</v>
          </cell>
          <cell r="C1472" t="str">
            <v>CHAN, PHILIP - US</v>
          </cell>
          <cell r="D1472" t="str">
            <v>VANCOUVER</v>
          </cell>
          <cell r="F1472">
            <v>1098842.19</v>
          </cell>
          <cell r="G1472">
            <v>1</v>
          </cell>
        </row>
        <row r="1473">
          <cell r="A1473">
            <v>39871</v>
          </cell>
          <cell r="B1473" t="str">
            <v>0501494</v>
          </cell>
          <cell r="C1473" t="str">
            <v>EDMONDS, ROBERT - RRSP</v>
          </cell>
          <cell r="D1473" t="str">
            <v>VANCOUVER</v>
          </cell>
          <cell r="F1473">
            <v>19700.18</v>
          </cell>
          <cell r="G1473">
            <v>1</v>
          </cell>
        </row>
        <row r="1474">
          <cell r="A1474">
            <v>39871</v>
          </cell>
          <cell r="B1474" t="str">
            <v>0501890</v>
          </cell>
          <cell r="C1474" t="str">
            <v>CIMOWSKY, WALTER AND/OR ANNEMARIE - US</v>
          </cell>
          <cell r="D1474" t="str">
            <v>VANCOUVER</v>
          </cell>
          <cell r="F1474">
            <v>878947.97</v>
          </cell>
          <cell r="G1474">
            <v>1</v>
          </cell>
        </row>
        <row r="1475">
          <cell r="A1475">
            <v>39871</v>
          </cell>
          <cell r="B1475" t="str">
            <v>0501932</v>
          </cell>
          <cell r="C1475" t="str">
            <v>750963 ONTARIO LIMITED</v>
          </cell>
          <cell r="D1475" t="str">
            <v>VANCOUVER</v>
          </cell>
          <cell r="F1475">
            <v>296363.5</v>
          </cell>
          <cell r="G1475">
            <v>1</v>
          </cell>
        </row>
        <row r="1476">
          <cell r="A1476">
            <v>39871</v>
          </cell>
          <cell r="B1476" t="str">
            <v>0502161</v>
          </cell>
          <cell r="C1476" t="str">
            <v>Halbis Funds - HSBC New Frontiers Fund</v>
          </cell>
          <cell r="D1476" t="str">
            <v>UNITED KINGDOM</v>
          </cell>
          <cell r="E1476">
            <v>39482</v>
          </cell>
          <cell r="F1476">
            <v>52974857.670000002</v>
          </cell>
          <cell r="G1476">
            <v>1</v>
          </cell>
        </row>
        <row r="1477">
          <cell r="A1477">
            <v>39871</v>
          </cell>
          <cell r="B1477" t="str">
            <v>0502369</v>
          </cell>
          <cell r="C1477" t="str">
            <v>OSTER, TRENT - YIELD PLUS</v>
          </cell>
          <cell r="D1477" t="str">
            <v>VANCOUVER</v>
          </cell>
          <cell r="F1477">
            <v>444739.54</v>
          </cell>
          <cell r="G1477">
            <v>1</v>
          </cell>
        </row>
        <row r="1478">
          <cell r="A1478">
            <v>39871</v>
          </cell>
          <cell r="B1478" t="str">
            <v>0502526</v>
          </cell>
          <cell r="C1478" t="str">
            <v>GERRITS, GERARDUS/MARIE</v>
          </cell>
          <cell r="D1478" t="str">
            <v>VANCOUVER</v>
          </cell>
          <cell r="F1478">
            <v>1513.42</v>
          </cell>
          <cell r="G1478">
            <v>1</v>
          </cell>
        </row>
        <row r="1479">
          <cell r="A1479">
            <v>39871</v>
          </cell>
          <cell r="B1479" t="str">
            <v>0502534</v>
          </cell>
          <cell r="C1479" t="str">
            <v>GERRITS, GERARDUS - SP RRSP</v>
          </cell>
          <cell r="D1479" t="str">
            <v>VANCOUVER</v>
          </cell>
          <cell r="F1479">
            <v>65467.02</v>
          </cell>
          <cell r="G1479">
            <v>1</v>
          </cell>
        </row>
        <row r="1480">
          <cell r="A1480">
            <v>39871</v>
          </cell>
          <cell r="B1480" t="str">
            <v>0502542</v>
          </cell>
          <cell r="C1480" t="str">
            <v>GERRITS, MARIE - SP RRSP</v>
          </cell>
          <cell r="D1480" t="str">
            <v>VANCOUVER</v>
          </cell>
          <cell r="F1480">
            <v>100511.6</v>
          </cell>
          <cell r="G1480">
            <v>1</v>
          </cell>
        </row>
        <row r="1481">
          <cell r="A1481">
            <v>39871</v>
          </cell>
          <cell r="B1481" t="str">
            <v>0502559</v>
          </cell>
          <cell r="C1481" t="str">
            <v>ROCK, CATHERINE - SP RRSP</v>
          </cell>
          <cell r="D1481" t="str">
            <v>VANCOUVER</v>
          </cell>
          <cell r="F1481">
            <v>33231.31</v>
          </cell>
          <cell r="G1481">
            <v>1</v>
          </cell>
        </row>
        <row r="1482">
          <cell r="A1482">
            <v>39871</v>
          </cell>
          <cell r="B1482" t="str">
            <v>0502609</v>
          </cell>
          <cell r="C1482" t="str">
            <v>GALT CAPITAL INC</v>
          </cell>
          <cell r="D1482" t="str">
            <v>VANCOUVER</v>
          </cell>
          <cell r="F1482">
            <v>893543.24</v>
          </cell>
          <cell r="G1482">
            <v>1</v>
          </cell>
        </row>
        <row r="1483">
          <cell r="A1483">
            <v>39871</v>
          </cell>
          <cell r="B1483" t="str">
            <v>0502617</v>
          </cell>
          <cell r="C1483" t="str">
            <v>MILL RIVER ENTERPRISES INC</v>
          </cell>
          <cell r="D1483" t="str">
            <v>VANCOUVER</v>
          </cell>
          <cell r="F1483">
            <v>4255472.71</v>
          </cell>
          <cell r="G1483">
            <v>1</v>
          </cell>
        </row>
        <row r="1484">
          <cell r="A1484">
            <v>39871</v>
          </cell>
          <cell r="B1484" t="str">
            <v>0502641</v>
          </cell>
          <cell r="C1484" t="str">
            <v>NG BAILEY LIMITED</v>
          </cell>
          <cell r="D1484" t="str">
            <v>UNITED KINGDOM</v>
          </cell>
          <cell r="F1484">
            <v>14750910.949999999</v>
          </cell>
          <cell r="G1484">
            <v>1</v>
          </cell>
        </row>
        <row r="1485">
          <cell r="A1485">
            <v>39871</v>
          </cell>
          <cell r="B1485" t="str">
            <v>0502807</v>
          </cell>
          <cell r="C1485" t="str">
            <v>RHEAUME, GABRIEL - REER</v>
          </cell>
          <cell r="D1485" t="str">
            <v>VANCOUVER</v>
          </cell>
          <cell r="F1485">
            <v>122605.68</v>
          </cell>
          <cell r="G1485">
            <v>1</v>
          </cell>
        </row>
        <row r="1486">
          <cell r="A1486">
            <v>39871</v>
          </cell>
          <cell r="B1486" t="str">
            <v>0502815</v>
          </cell>
          <cell r="C1486" t="str">
            <v>CARDINAL-RHEAUME, MICHELE -REER CONJOINT</v>
          </cell>
          <cell r="D1486" t="str">
            <v>VANCOUVER</v>
          </cell>
          <cell r="F1486">
            <v>96098.65</v>
          </cell>
          <cell r="G1486">
            <v>1</v>
          </cell>
        </row>
        <row r="1487">
          <cell r="A1487">
            <v>39871</v>
          </cell>
          <cell r="B1487" t="str">
            <v>0502872</v>
          </cell>
          <cell r="C1487" t="str">
            <v>CHIU, WAYNE/ELEANOR (2)</v>
          </cell>
          <cell r="D1487" t="str">
            <v>VANCOUVER</v>
          </cell>
          <cell r="F1487">
            <v>2636264.89</v>
          </cell>
          <cell r="G1487">
            <v>1</v>
          </cell>
        </row>
        <row r="1488">
          <cell r="A1488">
            <v>39871</v>
          </cell>
          <cell r="B1488" t="str">
            <v>0502914</v>
          </cell>
          <cell r="C1488" t="str">
            <v>HSBC INTERNATIONAL SELECT FUnds ABSOLUTE RETURN EUR</v>
          </cell>
          <cell r="D1488" t="str">
            <v>UNITED KINGDOM</v>
          </cell>
          <cell r="E1488">
            <v>39491</v>
          </cell>
          <cell r="F1488">
            <v>5656271.8799999999</v>
          </cell>
          <cell r="G1488">
            <v>1</v>
          </cell>
        </row>
        <row r="1489">
          <cell r="A1489">
            <v>39871</v>
          </cell>
          <cell r="B1489" t="str">
            <v>0502922</v>
          </cell>
          <cell r="C1489" t="str">
            <v>HSBC Private Bank LATAM Opportunity Fund</v>
          </cell>
          <cell r="D1489" t="str">
            <v>HHP UK</v>
          </cell>
          <cell r="E1489">
            <v>39569</v>
          </cell>
          <cell r="F1489">
            <v>4370147.25</v>
          </cell>
          <cell r="G1489">
            <v>1</v>
          </cell>
        </row>
        <row r="1490">
          <cell r="A1490">
            <v>39871</v>
          </cell>
          <cell r="B1490" t="str">
            <v>0503243</v>
          </cell>
          <cell r="C1490" t="str">
            <v>BREAKWATER RECLAMATION TRUST</v>
          </cell>
          <cell r="D1490" t="str">
            <v>VANCOUVER</v>
          </cell>
          <cell r="F1490">
            <v>15821242.029999999</v>
          </cell>
          <cell r="G1490">
            <v>1</v>
          </cell>
        </row>
        <row r="1491">
          <cell r="A1491">
            <v>39871</v>
          </cell>
          <cell r="B1491" t="str">
            <v>0503268</v>
          </cell>
          <cell r="C1491" t="str">
            <v>WILLIAMS, ETHEL - SP RRSP</v>
          </cell>
          <cell r="D1491" t="str">
            <v>VANCOUVER</v>
          </cell>
          <cell r="F1491">
            <v>27388.06</v>
          </cell>
          <cell r="G1491">
            <v>1</v>
          </cell>
        </row>
        <row r="1492">
          <cell r="A1492">
            <v>39871</v>
          </cell>
          <cell r="B1492" t="str">
            <v>0503276</v>
          </cell>
          <cell r="C1492" t="str">
            <v>STOWELL, VALERIE - RRSP</v>
          </cell>
          <cell r="D1492" t="str">
            <v>VANCOUVER</v>
          </cell>
          <cell r="F1492">
            <v>12256.71</v>
          </cell>
          <cell r="G1492">
            <v>1</v>
          </cell>
        </row>
        <row r="1493">
          <cell r="A1493">
            <v>39871</v>
          </cell>
          <cell r="B1493" t="str">
            <v>0503284</v>
          </cell>
          <cell r="C1493" t="str">
            <v>HOTCHIN, MICHAEL AND LARISA</v>
          </cell>
          <cell r="D1493" t="str">
            <v>VANCOUVER</v>
          </cell>
          <cell r="F1493">
            <v>1369904.94</v>
          </cell>
          <cell r="G1493">
            <v>1</v>
          </cell>
        </row>
        <row r="1494">
          <cell r="A1494">
            <v>39871</v>
          </cell>
          <cell r="B1494" t="str">
            <v>0503292</v>
          </cell>
          <cell r="C1494" t="str">
            <v>HOTCHIN, LARISA - RRSP</v>
          </cell>
          <cell r="D1494" t="str">
            <v>VANCOUVER</v>
          </cell>
          <cell r="F1494">
            <v>54306.57</v>
          </cell>
          <cell r="G1494">
            <v>1</v>
          </cell>
        </row>
        <row r="1495">
          <cell r="A1495">
            <v>39871</v>
          </cell>
          <cell r="B1495" t="str">
            <v>0503334</v>
          </cell>
          <cell r="C1495" t="str">
            <v>DE MELO, ALWYN - RRSP</v>
          </cell>
          <cell r="D1495" t="str">
            <v>VANCOUVER</v>
          </cell>
          <cell r="F1495">
            <v>27674.82</v>
          </cell>
          <cell r="G1495">
            <v>1</v>
          </cell>
        </row>
        <row r="1496">
          <cell r="A1496">
            <v>39871</v>
          </cell>
          <cell r="B1496" t="str">
            <v>0503342</v>
          </cell>
          <cell r="C1496" t="str">
            <v>DE MELO, MARIANNE - RRSP</v>
          </cell>
          <cell r="D1496" t="str">
            <v>VANCOUVER</v>
          </cell>
          <cell r="F1496">
            <v>71212.09</v>
          </cell>
          <cell r="G1496">
            <v>1</v>
          </cell>
        </row>
        <row r="1497">
          <cell r="A1497">
            <v>39871</v>
          </cell>
          <cell r="B1497" t="str">
            <v>0503359</v>
          </cell>
          <cell r="C1497" t="str">
            <v>DE MELO, ALWYN AND MARIANNE</v>
          </cell>
          <cell r="D1497" t="str">
            <v>VANCOUVER</v>
          </cell>
          <cell r="F1497">
            <v>47341.43</v>
          </cell>
          <cell r="G1497">
            <v>1</v>
          </cell>
        </row>
        <row r="1498">
          <cell r="A1498">
            <v>39871</v>
          </cell>
          <cell r="B1498" t="str">
            <v>0503482</v>
          </cell>
          <cell r="C1498" t="str">
            <v>Uzbekinvest International Insurance Company Limited</v>
          </cell>
          <cell r="D1498" t="str">
            <v>UNITED KINGDOM</v>
          </cell>
          <cell r="E1498">
            <v>39499</v>
          </cell>
          <cell r="F1498">
            <v>52741999.240000002</v>
          </cell>
          <cell r="G1498">
            <v>1</v>
          </cell>
        </row>
        <row r="1499">
          <cell r="A1499">
            <v>39871</v>
          </cell>
          <cell r="B1499" t="str">
            <v>0503540</v>
          </cell>
          <cell r="C1499" t="str">
            <v>HOTCHIN, LARISA - LIRA</v>
          </cell>
          <cell r="D1499" t="str">
            <v>VANCOUVER</v>
          </cell>
          <cell r="F1499">
            <v>21898.42</v>
          </cell>
          <cell r="G1499">
            <v>1</v>
          </cell>
        </row>
        <row r="1500">
          <cell r="A1500">
            <v>39871</v>
          </cell>
          <cell r="B1500" t="str">
            <v>0503557</v>
          </cell>
          <cell r="C1500" t="str">
            <v>HIBBARD, MARGARET</v>
          </cell>
          <cell r="D1500" t="str">
            <v>VANCOUVER</v>
          </cell>
          <cell r="F1500">
            <v>242037.61</v>
          </cell>
          <cell r="G1500">
            <v>1</v>
          </cell>
        </row>
        <row r="1501">
          <cell r="A1501">
            <v>39871</v>
          </cell>
          <cell r="B1501" t="str">
            <v>0503714</v>
          </cell>
          <cell r="C1501" t="str">
            <v>WILLIAM R. HIBBARD TRUST</v>
          </cell>
          <cell r="D1501" t="str">
            <v>VANCOUVER</v>
          </cell>
          <cell r="F1501">
            <v>290063.15000000002</v>
          </cell>
          <cell r="G1501">
            <v>1</v>
          </cell>
        </row>
        <row r="1502">
          <cell r="A1502">
            <v>39871</v>
          </cell>
          <cell r="B1502" t="str">
            <v>0503763</v>
          </cell>
          <cell r="C1502" t="str">
            <v>DALGLEISH HOLDINGS INC - SPECIAL</v>
          </cell>
          <cell r="D1502" t="str">
            <v>VANCOUVER</v>
          </cell>
          <cell r="F1502">
            <v>2521095.58</v>
          </cell>
          <cell r="G1502">
            <v>1</v>
          </cell>
        </row>
        <row r="1503">
          <cell r="A1503">
            <v>39871</v>
          </cell>
          <cell r="B1503" t="str">
            <v>0503771</v>
          </cell>
          <cell r="C1503" t="str">
            <v>LEIER, HAROLDINE - RRSP</v>
          </cell>
          <cell r="D1503" t="str">
            <v>VANCOUVER</v>
          </cell>
          <cell r="F1503">
            <v>10354.25</v>
          </cell>
          <cell r="G1503">
            <v>1</v>
          </cell>
        </row>
        <row r="1504">
          <cell r="A1504">
            <v>39871</v>
          </cell>
          <cell r="B1504" t="str">
            <v>0503805</v>
          </cell>
          <cell r="C1504" t="str">
            <v>DIAMANTOPOULOS, NEKTARIOS</v>
          </cell>
          <cell r="D1504" t="str">
            <v>VANCOUVER</v>
          </cell>
          <cell r="F1504">
            <v>398315.37</v>
          </cell>
          <cell r="G1504">
            <v>1</v>
          </cell>
        </row>
        <row r="1505">
          <cell r="A1505">
            <v>39871</v>
          </cell>
          <cell r="B1505" t="str">
            <v>0503813</v>
          </cell>
          <cell r="C1505" t="str">
            <v>CHAO, CHRISTINA</v>
          </cell>
          <cell r="D1505" t="str">
            <v>VANCOUVER</v>
          </cell>
          <cell r="F1505">
            <v>279476.38</v>
          </cell>
          <cell r="G1505">
            <v>1</v>
          </cell>
        </row>
        <row r="1506">
          <cell r="A1506">
            <v>39871</v>
          </cell>
          <cell r="B1506" t="str">
            <v>0503912</v>
          </cell>
          <cell r="C1506" t="str">
            <v>EBY, LORELEI - SP RRSP</v>
          </cell>
          <cell r="D1506" t="str">
            <v>VANCOUVER</v>
          </cell>
          <cell r="F1506">
            <v>33620.39</v>
          </cell>
          <cell r="G1506">
            <v>1</v>
          </cell>
        </row>
        <row r="1507">
          <cell r="A1507">
            <v>39871</v>
          </cell>
          <cell r="B1507" t="str">
            <v>0503920</v>
          </cell>
          <cell r="C1507" t="str">
            <v>DIAMANTOPOULOS, NEKTARIOS - RRSP</v>
          </cell>
          <cell r="D1507" t="str">
            <v>VANCOUVER</v>
          </cell>
          <cell r="F1507">
            <v>76135.67</v>
          </cell>
          <cell r="G1507">
            <v>1</v>
          </cell>
        </row>
        <row r="1508">
          <cell r="A1508">
            <v>39871</v>
          </cell>
          <cell r="B1508" t="str">
            <v>0503979</v>
          </cell>
          <cell r="C1508" t="str">
            <v>TUNNICLIFFE, KAREN - SP RRSP</v>
          </cell>
          <cell r="D1508" t="str">
            <v>VANCOUVER</v>
          </cell>
          <cell r="F1508">
            <v>34398.5</v>
          </cell>
          <cell r="G1508">
            <v>1</v>
          </cell>
        </row>
        <row r="1509">
          <cell r="A1509">
            <v>39871</v>
          </cell>
          <cell r="B1509" t="str">
            <v>0503987</v>
          </cell>
          <cell r="C1509" t="str">
            <v>TUNNICLIFFE, DAVID - LIRA</v>
          </cell>
          <cell r="D1509" t="str">
            <v>VANCOUVER</v>
          </cell>
          <cell r="F1509">
            <v>155376.01</v>
          </cell>
          <cell r="G1509">
            <v>1</v>
          </cell>
        </row>
        <row r="1510">
          <cell r="A1510">
            <v>39871</v>
          </cell>
          <cell r="B1510" t="str">
            <v>0503995</v>
          </cell>
          <cell r="C1510" t="str">
            <v>TUNNICLIFFE, DAVID - RRSP</v>
          </cell>
          <cell r="D1510" t="str">
            <v>VANCOUVER</v>
          </cell>
          <cell r="F1510">
            <v>60887.18</v>
          </cell>
          <cell r="G1510">
            <v>1</v>
          </cell>
        </row>
        <row r="1511">
          <cell r="A1511">
            <v>39871</v>
          </cell>
          <cell r="B1511" t="str">
            <v>0504001</v>
          </cell>
          <cell r="C1511" t="str">
            <v>DOLMAN, JULIE - RRSP</v>
          </cell>
          <cell r="D1511" t="str">
            <v>VANCOUVER</v>
          </cell>
          <cell r="F1511">
            <v>2226.94</v>
          </cell>
          <cell r="G1511">
            <v>1</v>
          </cell>
        </row>
        <row r="1512">
          <cell r="A1512">
            <v>39871</v>
          </cell>
          <cell r="B1512" t="str">
            <v>0504068</v>
          </cell>
          <cell r="C1512" t="str">
            <v>759860 ALBERTA LTD. - YIELD PLUS</v>
          </cell>
          <cell r="D1512" t="str">
            <v>VANCOUVER</v>
          </cell>
          <cell r="F1512">
            <v>16661884.35</v>
          </cell>
          <cell r="G1512">
            <v>1</v>
          </cell>
        </row>
        <row r="1513">
          <cell r="A1513">
            <v>39871</v>
          </cell>
          <cell r="B1513" t="str">
            <v>0504183</v>
          </cell>
          <cell r="C1513" t="str">
            <v>SPOTHELFER, PASCAL E. AND ISABELLE M.</v>
          </cell>
          <cell r="D1513" t="str">
            <v>VANCOUVER</v>
          </cell>
          <cell r="F1513">
            <v>577802.17000000004</v>
          </cell>
          <cell r="G1513">
            <v>1</v>
          </cell>
        </row>
        <row r="1514">
          <cell r="A1514">
            <v>39871</v>
          </cell>
          <cell r="B1514" t="str">
            <v>0504290</v>
          </cell>
          <cell r="C1514" t="str">
            <v>COUTTS, GEORGE - RRSP</v>
          </cell>
          <cell r="D1514" t="str">
            <v>VANCOUVER</v>
          </cell>
          <cell r="F1514">
            <v>5227.1899999999996</v>
          </cell>
          <cell r="G1514">
            <v>1</v>
          </cell>
        </row>
        <row r="1515">
          <cell r="A1515">
            <v>39871</v>
          </cell>
          <cell r="B1515" t="str">
            <v>0504423</v>
          </cell>
          <cell r="C1515" t="str">
            <v>2157821 ONTARIO INC</v>
          </cell>
          <cell r="D1515" t="str">
            <v>VANCOUVER</v>
          </cell>
          <cell r="F1515">
            <v>1592549.4</v>
          </cell>
          <cell r="G1515">
            <v>1</v>
          </cell>
        </row>
        <row r="1516">
          <cell r="A1516">
            <v>39871</v>
          </cell>
          <cell r="B1516" t="str">
            <v>0504456</v>
          </cell>
          <cell r="C1516" t="str">
            <v>LI, ZHUO JUN - US (2)</v>
          </cell>
          <cell r="D1516" t="str">
            <v>VANCOUVER</v>
          </cell>
          <cell r="F1516">
            <v>342322.42</v>
          </cell>
          <cell r="G1516">
            <v>1</v>
          </cell>
        </row>
        <row r="1517">
          <cell r="A1517">
            <v>39871</v>
          </cell>
          <cell r="B1517" t="str">
            <v>0504712</v>
          </cell>
          <cell r="C1517" t="str">
            <v>JOUDRIE, DAVID NEALE</v>
          </cell>
          <cell r="D1517" t="str">
            <v>VANCOUVER</v>
          </cell>
          <cell r="F1517">
            <v>833467.86</v>
          </cell>
          <cell r="G1517">
            <v>1</v>
          </cell>
        </row>
        <row r="1518">
          <cell r="A1518">
            <v>39871</v>
          </cell>
          <cell r="B1518" t="str">
            <v>0504720</v>
          </cell>
          <cell r="C1518" t="str">
            <v>(Z)CHAN, JACK AND CHIU</v>
          </cell>
          <cell r="D1518" t="str">
            <v>VANCOUVER</v>
          </cell>
          <cell r="F1518">
            <v>1324.85</v>
          </cell>
          <cell r="G1518">
            <v>1</v>
          </cell>
        </row>
        <row r="1519">
          <cell r="A1519">
            <v>39871</v>
          </cell>
          <cell r="B1519" t="str">
            <v>0504761</v>
          </cell>
          <cell r="C1519" t="str">
            <v>TAN, JOSEPH H K - RRSP</v>
          </cell>
          <cell r="D1519" t="str">
            <v>VANCOUVER</v>
          </cell>
          <cell r="F1519">
            <v>16707.96</v>
          </cell>
          <cell r="G1519">
            <v>1</v>
          </cell>
        </row>
        <row r="1520">
          <cell r="A1520">
            <v>39871</v>
          </cell>
          <cell r="B1520" t="str">
            <v>0504779</v>
          </cell>
          <cell r="C1520" t="str">
            <v>TAN, JOSEPH H K (1)</v>
          </cell>
          <cell r="D1520" t="str">
            <v>VANCOUVER</v>
          </cell>
          <cell r="F1520">
            <v>326982.75</v>
          </cell>
          <cell r="G1520">
            <v>1</v>
          </cell>
        </row>
        <row r="1521">
          <cell r="A1521">
            <v>39871</v>
          </cell>
          <cell r="B1521" t="str">
            <v>0504787</v>
          </cell>
          <cell r="C1521" t="str">
            <v>TAN, JOSEPH H K (2)</v>
          </cell>
          <cell r="D1521" t="str">
            <v>VANCOUVER</v>
          </cell>
          <cell r="F1521">
            <v>264907.90000000002</v>
          </cell>
          <cell r="G1521">
            <v>1</v>
          </cell>
        </row>
        <row r="1522">
          <cell r="A1522">
            <v>39871</v>
          </cell>
          <cell r="B1522" t="str">
            <v>0504795</v>
          </cell>
          <cell r="C1522" t="str">
            <v>KEMBALL, BENJAMIN/DEBORAH</v>
          </cell>
          <cell r="D1522" t="str">
            <v>VANCOUVER</v>
          </cell>
          <cell r="F1522">
            <v>1588997.36</v>
          </cell>
          <cell r="G1522">
            <v>1</v>
          </cell>
        </row>
        <row r="1523">
          <cell r="A1523">
            <v>39871</v>
          </cell>
          <cell r="B1523" t="str">
            <v>0504803</v>
          </cell>
          <cell r="C1523" t="str">
            <v>JACKSON, DOROTHY - LIRA</v>
          </cell>
          <cell r="D1523" t="str">
            <v>VANCOUVER</v>
          </cell>
          <cell r="F1523">
            <v>25118.38</v>
          </cell>
          <cell r="G1523">
            <v>1</v>
          </cell>
        </row>
        <row r="1524">
          <cell r="A1524">
            <v>39871</v>
          </cell>
          <cell r="B1524" t="str">
            <v>0504860</v>
          </cell>
          <cell r="C1524" t="str">
            <v>CHEW, TERESA - RRSP</v>
          </cell>
          <cell r="D1524" t="str">
            <v>VANCOUVER</v>
          </cell>
          <cell r="F1524">
            <v>60259.28</v>
          </cell>
          <cell r="G1524">
            <v>1</v>
          </cell>
        </row>
        <row r="1525">
          <cell r="A1525">
            <v>39871</v>
          </cell>
          <cell r="B1525" t="str">
            <v>0504878</v>
          </cell>
          <cell r="C1525" t="str">
            <v>GELLER, MICHAEL AND SALLY</v>
          </cell>
          <cell r="D1525" t="str">
            <v>VANCOUVER</v>
          </cell>
          <cell r="F1525">
            <v>630231.6</v>
          </cell>
          <cell r="G1525">
            <v>1</v>
          </cell>
        </row>
        <row r="1526">
          <cell r="A1526">
            <v>39871</v>
          </cell>
          <cell r="B1526" t="str">
            <v>0504886</v>
          </cell>
          <cell r="C1526" t="str">
            <v>GELLER, SALLY - RRSP</v>
          </cell>
          <cell r="D1526" t="str">
            <v>VANCOUVER</v>
          </cell>
          <cell r="F1526">
            <v>61718.65</v>
          </cell>
          <cell r="G1526">
            <v>1</v>
          </cell>
        </row>
        <row r="1527">
          <cell r="A1527">
            <v>39871</v>
          </cell>
          <cell r="B1527" t="str">
            <v>0504894</v>
          </cell>
          <cell r="C1527" t="str">
            <v>GELLER, MICHAEL - RRSP</v>
          </cell>
          <cell r="D1527" t="str">
            <v>VANCOUVER</v>
          </cell>
          <cell r="F1527">
            <v>126060.93</v>
          </cell>
          <cell r="G1527">
            <v>1</v>
          </cell>
        </row>
        <row r="1528">
          <cell r="A1528">
            <v>39871</v>
          </cell>
          <cell r="B1528" t="str">
            <v>0504902</v>
          </cell>
          <cell r="C1528" t="str">
            <v>SPRAGGS, BLAIR AND JANICE</v>
          </cell>
          <cell r="D1528" t="str">
            <v>VANCOUVER</v>
          </cell>
          <cell r="F1528">
            <v>245189.07</v>
          </cell>
          <cell r="G1528">
            <v>1</v>
          </cell>
        </row>
        <row r="1529">
          <cell r="A1529">
            <v>39871</v>
          </cell>
          <cell r="B1529" t="str">
            <v>0505107</v>
          </cell>
          <cell r="C1529" t="str">
            <v>ANSELMO, MICHELLE - SP RRSP</v>
          </cell>
          <cell r="D1529" t="str">
            <v>VANCOUVER</v>
          </cell>
          <cell r="F1529">
            <v>103291.26</v>
          </cell>
          <cell r="G1529">
            <v>1</v>
          </cell>
        </row>
        <row r="1530">
          <cell r="A1530">
            <v>39871</v>
          </cell>
          <cell r="B1530" t="str">
            <v>0505115</v>
          </cell>
          <cell r="C1530" t="str">
            <v>ANSELMO, MICHELLE - RRSP</v>
          </cell>
          <cell r="D1530" t="str">
            <v>VANCOUVER</v>
          </cell>
          <cell r="F1530">
            <v>69285.03</v>
          </cell>
          <cell r="G1530">
            <v>1</v>
          </cell>
        </row>
        <row r="1531">
          <cell r="A1531">
            <v>39871</v>
          </cell>
          <cell r="B1531" t="str">
            <v>0505123</v>
          </cell>
          <cell r="C1531" t="str">
            <v>ANSELMO, FELIX - RRSP</v>
          </cell>
          <cell r="D1531" t="str">
            <v>VANCOUVER</v>
          </cell>
          <cell r="F1531">
            <v>583821.59</v>
          </cell>
          <cell r="G1531">
            <v>1</v>
          </cell>
        </row>
        <row r="1532">
          <cell r="A1532">
            <v>39871</v>
          </cell>
          <cell r="B1532" t="str">
            <v>0505172</v>
          </cell>
          <cell r="C1532" t="str">
            <v>1630144 ONTARIO INC.</v>
          </cell>
          <cell r="D1532" t="str">
            <v>VANCOUVER</v>
          </cell>
          <cell r="F1532">
            <v>815257.21</v>
          </cell>
          <cell r="G1532">
            <v>1</v>
          </cell>
        </row>
        <row r="1533">
          <cell r="A1533">
            <v>39871</v>
          </cell>
          <cell r="B1533" t="str">
            <v>0505263</v>
          </cell>
          <cell r="C1533" t="str">
            <v>TAN, ELIZABETH - RRSP</v>
          </cell>
          <cell r="D1533" t="str">
            <v>VANCOUVER</v>
          </cell>
          <cell r="F1533">
            <v>66326.52</v>
          </cell>
          <cell r="G1533">
            <v>1</v>
          </cell>
        </row>
        <row r="1534">
          <cell r="A1534">
            <v>39871</v>
          </cell>
          <cell r="B1534" t="str">
            <v>0505347</v>
          </cell>
          <cell r="C1534" t="str">
            <v>YEE-MING INVESTMENT COMPANY LTD.</v>
          </cell>
          <cell r="D1534" t="str">
            <v>VANCOUVER</v>
          </cell>
          <cell r="F1534">
            <v>742442.77</v>
          </cell>
          <cell r="G1534">
            <v>1</v>
          </cell>
        </row>
        <row r="1535">
          <cell r="A1535">
            <v>39871</v>
          </cell>
          <cell r="B1535" t="str">
            <v>0505503</v>
          </cell>
          <cell r="C1535" t="str">
            <v>1063263 ONTARIO LIMITED</v>
          </cell>
          <cell r="D1535" t="str">
            <v>VANCOUVER</v>
          </cell>
          <cell r="F1535">
            <v>672299.54</v>
          </cell>
          <cell r="G1535">
            <v>1</v>
          </cell>
        </row>
        <row r="1536">
          <cell r="A1536">
            <v>39871</v>
          </cell>
          <cell r="B1536" t="str">
            <v>0505578</v>
          </cell>
          <cell r="C1536" t="str">
            <v>SIT, JOEY</v>
          </cell>
          <cell r="D1536" t="str">
            <v>VANCOUVER</v>
          </cell>
          <cell r="F1536">
            <v>76114.7</v>
          </cell>
          <cell r="G1536">
            <v>1</v>
          </cell>
        </row>
        <row r="1537">
          <cell r="A1537">
            <v>39871</v>
          </cell>
          <cell r="B1537" t="str">
            <v>0505594</v>
          </cell>
          <cell r="C1537" t="str">
            <v>DE MELO, NOEMIA</v>
          </cell>
          <cell r="D1537" t="str">
            <v>VANCOUVER</v>
          </cell>
          <cell r="F1537">
            <v>265548.7</v>
          </cell>
          <cell r="G1537">
            <v>1</v>
          </cell>
        </row>
        <row r="1538">
          <cell r="A1538">
            <v>39871</v>
          </cell>
          <cell r="B1538" t="str">
            <v>0505602</v>
          </cell>
          <cell r="C1538" t="str">
            <v>DE MELO, ALICIA AND NOEMIA</v>
          </cell>
          <cell r="D1538" t="str">
            <v>VANCOUVER</v>
          </cell>
          <cell r="F1538">
            <v>232107.6</v>
          </cell>
          <cell r="G1538">
            <v>1</v>
          </cell>
        </row>
        <row r="1539">
          <cell r="A1539">
            <v>39871</v>
          </cell>
          <cell r="B1539" t="str">
            <v>0505610</v>
          </cell>
          <cell r="C1539" t="str">
            <v>DE MELO, ALWYN AND GABRIEL</v>
          </cell>
          <cell r="D1539" t="str">
            <v>VANCOUVER</v>
          </cell>
          <cell r="F1539">
            <v>233071.77</v>
          </cell>
          <cell r="G1539">
            <v>1</v>
          </cell>
        </row>
        <row r="1540">
          <cell r="A1540">
            <v>39871</v>
          </cell>
          <cell r="B1540" t="str">
            <v>0505693</v>
          </cell>
          <cell r="C1540" t="str">
            <v>HOTCHIN, MICHAEL LARISA INCOME FUND</v>
          </cell>
          <cell r="D1540" t="str">
            <v>VANCOUVER</v>
          </cell>
          <cell r="F1540">
            <v>323437.88</v>
          </cell>
          <cell r="G1540">
            <v>1</v>
          </cell>
        </row>
        <row r="1541">
          <cell r="A1541">
            <v>39871</v>
          </cell>
          <cell r="B1541" t="str">
            <v>0505719</v>
          </cell>
          <cell r="C1541" t="str">
            <v>LES PLACEMENTS RAYMOND CASTONGUAY</v>
          </cell>
          <cell r="D1541" t="str">
            <v>VANCOUVER</v>
          </cell>
          <cell r="F1541">
            <v>726816.03</v>
          </cell>
          <cell r="G1541">
            <v>1</v>
          </cell>
        </row>
        <row r="1542">
          <cell r="A1542">
            <v>39871</v>
          </cell>
          <cell r="B1542" t="str">
            <v>0505727</v>
          </cell>
          <cell r="C1542" t="str">
            <v>LES PLACEMENTS FLORENT CASTONGUAY</v>
          </cell>
          <cell r="D1542" t="str">
            <v>VANCOUVER</v>
          </cell>
          <cell r="F1542">
            <v>725966.79</v>
          </cell>
          <cell r="G1542">
            <v>1</v>
          </cell>
        </row>
        <row r="1543">
          <cell r="A1543">
            <v>39871</v>
          </cell>
          <cell r="B1543" t="str">
            <v>0505750</v>
          </cell>
          <cell r="C1543" t="str">
            <v>GCL CONTRACTING AND ENGINEERING INC.</v>
          </cell>
          <cell r="D1543" t="str">
            <v>VANCOUVER</v>
          </cell>
          <cell r="F1543">
            <v>251808.14</v>
          </cell>
          <cell r="G1543">
            <v>1</v>
          </cell>
        </row>
        <row r="1544">
          <cell r="A1544">
            <v>39871</v>
          </cell>
          <cell r="B1544" t="str">
            <v>0505818</v>
          </cell>
          <cell r="C1544" t="str">
            <v>GCL HOLDINGS LTD.</v>
          </cell>
          <cell r="D1544" t="str">
            <v>VANCOUVER</v>
          </cell>
          <cell r="F1544">
            <v>1003002.25</v>
          </cell>
          <cell r="G1544">
            <v>1</v>
          </cell>
        </row>
        <row r="1545">
          <cell r="A1545">
            <v>39871</v>
          </cell>
          <cell r="B1545" t="str">
            <v>0505859</v>
          </cell>
          <cell r="C1545" t="str">
            <v>KEMPINSKI, ADAM / KEMPINSKA, JANICE</v>
          </cell>
          <cell r="D1545" t="str">
            <v>VANCOUVER</v>
          </cell>
          <cell r="F1545">
            <v>611934.61</v>
          </cell>
          <cell r="G1545">
            <v>1</v>
          </cell>
        </row>
        <row r="1546">
          <cell r="A1546">
            <v>39871</v>
          </cell>
          <cell r="B1546" t="str">
            <v>0505941</v>
          </cell>
          <cell r="C1546" t="str">
            <v>LAU, ANITA CHOR FUN - RRSP</v>
          </cell>
          <cell r="D1546" t="str">
            <v>VANCOUVER</v>
          </cell>
          <cell r="F1546">
            <v>229307.24</v>
          </cell>
          <cell r="G1546">
            <v>1</v>
          </cell>
        </row>
        <row r="1547">
          <cell r="A1547">
            <v>39871</v>
          </cell>
          <cell r="B1547" t="str">
            <v>0505958</v>
          </cell>
          <cell r="C1547" t="str">
            <v>LAU, OI-LIM - RRSP</v>
          </cell>
          <cell r="D1547" t="str">
            <v>VANCOUVER</v>
          </cell>
          <cell r="F1547">
            <v>319058.18</v>
          </cell>
          <cell r="G1547">
            <v>1</v>
          </cell>
        </row>
        <row r="1548">
          <cell r="A1548">
            <v>39871</v>
          </cell>
          <cell r="B1548" t="str">
            <v>0505966</v>
          </cell>
          <cell r="C1548" t="str">
            <v>LAU,OI-LIM AND ANITA CHOR FUN</v>
          </cell>
          <cell r="D1548" t="str">
            <v>VANCOUVER</v>
          </cell>
          <cell r="F1548">
            <v>130275.84</v>
          </cell>
          <cell r="G1548">
            <v>1</v>
          </cell>
        </row>
        <row r="1549">
          <cell r="A1549">
            <v>39871</v>
          </cell>
          <cell r="B1549" t="str">
            <v>0505974</v>
          </cell>
          <cell r="C1549" t="str">
            <v>IPP OF GERR CONSTRUCTION LTD FOR JOE AND MARYLOU GERRITS</v>
          </cell>
          <cell r="D1549" t="str">
            <v>VANCOUVER</v>
          </cell>
          <cell r="F1549">
            <v>134569.22</v>
          </cell>
          <cell r="G1549">
            <v>1</v>
          </cell>
        </row>
        <row r="1550">
          <cell r="A1550">
            <v>39871</v>
          </cell>
          <cell r="B1550" t="str">
            <v>0505982</v>
          </cell>
          <cell r="C1550" t="str">
            <v>TASCHUK, JUDY - RRSP</v>
          </cell>
          <cell r="D1550" t="str">
            <v>VANCOUVER</v>
          </cell>
          <cell r="F1550">
            <v>1671.26</v>
          </cell>
          <cell r="G1550">
            <v>1</v>
          </cell>
        </row>
        <row r="1551">
          <cell r="A1551">
            <v>39871</v>
          </cell>
          <cell r="B1551" t="str">
            <v>0505990</v>
          </cell>
          <cell r="C1551" t="str">
            <v>CHU, FLORA SIU CHI/FRANK KIM FAI</v>
          </cell>
          <cell r="D1551" t="str">
            <v>VANCOUVER</v>
          </cell>
          <cell r="F1551">
            <v>909338.29</v>
          </cell>
          <cell r="G1551">
            <v>1</v>
          </cell>
        </row>
        <row r="1552">
          <cell r="A1552">
            <v>39871</v>
          </cell>
          <cell r="B1552" t="str">
            <v>0506071</v>
          </cell>
          <cell r="C1552" t="str">
            <v>KEMPINSKI, ADAM - LIRA</v>
          </cell>
          <cell r="D1552" t="str">
            <v>VANCOUVER</v>
          </cell>
          <cell r="F1552">
            <v>39399.51</v>
          </cell>
          <cell r="G1552">
            <v>1</v>
          </cell>
        </row>
        <row r="1553">
          <cell r="A1553">
            <v>39871</v>
          </cell>
          <cell r="B1553" t="str">
            <v>0506089</v>
          </cell>
          <cell r="C1553" t="str">
            <v>KEMPINSKA, JANICE - RRSP</v>
          </cell>
          <cell r="D1553" t="str">
            <v>VANCOUVER</v>
          </cell>
          <cell r="F1553">
            <v>80703.91</v>
          </cell>
          <cell r="G1553">
            <v>1</v>
          </cell>
        </row>
        <row r="1554">
          <cell r="A1554">
            <v>39871</v>
          </cell>
          <cell r="B1554" t="str">
            <v>0506097</v>
          </cell>
          <cell r="C1554" t="str">
            <v>KEMPINSKI, ADAM - RRSP</v>
          </cell>
          <cell r="D1554" t="str">
            <v>VANCOUVER</v>
          </cell>
          <cell r="F1554">
            <v>137835.72</v>
          </cell>
          <cell r="G1554">
            <v>1</v>
          </cell>
        </row>
        <row r="1555">
          <cell r="A1555">
            <v>39871</v>
          </cell>
          <cell r="B1555" t="str">
            <v>0506105</v>
          </cell>
          <cell r="C1555" t="str">
            <v>AXIA NET MEDIA CORPORATION</v>
          </cell>
          <cell r="D1555" t="str">
            <v>VANCOUVER</v>
          </cell>
          <cell r="F1555">
            <v>10491137.93</v>
          </cell>
          <cell r="G1555">
            <v>1</v>
          </cell>
        </row>
        <row r="1556">
          <cell r="A1556">
            <v>39871</v>
          </cell>
          <cell r="B1556" t="str">
            <v>0506121</v>
          </cell>
          <cell r="C1556" t="str">
            <v>ZELLA HOLDINGS LTD. - CAD</v>
          </cell>
          <cell r="D1556" t="str">
            <v>VANCOUVER</v>
          </cell>
          <cell r="F1556">
            <v>2415247.0699999998</v>
          </cell>
          <cell r="G1556">
            <v>1</v>
          </cell>
        </row>
        <row r="1557">
          <cell r="A1557">
            <v>39871</v>
          </cell>
          <cell r="B1557" t="str">
            <v>0506139</v>
          </cell>
          <cell r="C1557" t="str">
            <v>ZELLA HOLDINGS LTD. - USD</v>
          </cell>
          <cell r="D1557" t="str">
            <v>VANCOUVER</v>
          </cell>
          <cell r="F1557">
            <v>1000725.92</v>
          </cell>
          <cell r="G1557">
            <v>1</v>
          </cell>
        </row>
        <row r="1558">
          <cell r="A1558">
            <v>39871</v>
          </cell>
          <cell r="B1558" t="str">
            <v>0506162</v>
          </cell>
          <cell r="C1558" t="str">
            <v>SCHULT, ERIK AND GISELA</v>
          </cell>
          <cell r="D1558" t="str">
            <v>VANCOUVER</v>
          </cell>
          <cell r="F1558">
            <v>807674.49</v>
          </cell>
          <cell r="G1558">
            <v>1</v>
          </cell>
        </row>
        <row r="1559">
          <cell r="A1559">
            <v>39871</v>
          </cell>
          <cell r="B1559" t="str">
            <v>0506220</v>
          </cell>
          <cell r="C1559" t="str">
            <v>PLATINUM LABEL HOLDINGS LTD - US</v>
          </cell>
          <cell r="D1559" t="str">
            <v>VANCOUVER</v>
          </cell>
          <cell r="F1559">
            <v>888212.57</v>
          </cell>
          <cell r="G1559">
            <v>1</v>
          </cell>
        </row>
        <row r="1560">
          <cell r="A1560">
            <v>39871</v>
          </cell>
          <cell r="B1560" t="str">
            <v>0506287</v>
          </cell>
          <cell r="C1560" t="str">
            <v>PENA, ANTONIO E AND MARIA T P</v>
          </cell>
          <cell r="D1560" t="str">
            <v>VANCOUVER</v>
          </cell>
          <cell r="F1560">
            <v>4550.54</v>
          </cell>
          <cell r="G1560">
            <v>1</v>
          </cell>
        </row>
        <row r="1561">
          <cell r="A1561">
            <v>39871</v>
          </cell>
          <cell r="B1561" t="str">
            <v>0506303</v>
          </cell>
          <cell r="C1561" t="str">
            <v>(Z)ZHANG, TONGDAI / WANG, MIN-US</v>
          </cell>
          <cell r="D1561" t="str">
            <v>VANCOUVER</v>
          </cell>
          <cell r="F1561">
            <v>8422.5</v>
          </cell>
          <cell r="G1561">
            <v>1</v>
          </cell>
        </row>
        <row r="1562">
          <cell r="A1562">
            <v>39871</v>
          </cell>
          <cell r="B1562" t="str">
            <v>0506352</v>
          </cell>
          <cell r="C1562" t="str">
            <v>PINIZZOTTO, EVA - SP RSP</v>
          </cell>
          <cell r="D1562" t="str">
            <v>VANCOUVER</v>
          </cell>
          <cell r="F1562">
            <v>277136.69</v>
          </cell>
          <cell r="G1562">
            <v>1</v>
          </cell>
        </row>
        <row r="1563">
          <cell r="A1563">
            <v>39871</v>
          </cell>
          <cell r="B1563" t="str">
            <v>0506360</v>
          </cell>
          <cell r="C1563" t="str">
            <v>PINIZZOTTO, JOSEPH - RRSP</v>
          </cell>
          <cell r="D1563" t="str">
            <v>VANCOUVER</v>
          </cell>
          <cell r="F1563">
            <v>85869.48</v>
          </cell>
          <cell r="G1563">
            <v>1</v>
          </cell>
        </row>
        <row r="1564">
          <cell r="A1564">
            <v>39871</v>
          </cell>
          <cell r="B1564" t="str">
            <v>0506378</v>
          </cell>
          <cell r="C1564" t="str">
            <v>PINIZZOTTO, EVA</v>
          </cell>
          <cell r="D1564" t="str">
            <v>VANCOUVER</v>
          </cell>
          <cell r="F1564">
            <v>773470.67</v>
          </cell>
          <cell r="G1564">
            <v>1</v>
          </cell>
        </row>
        <row r="1565">
          <cell r="A1565">
            <v>39871</v>
          </cell>
          <cell r="B1565" t="str">
            <v>0506386</v>
          </cell>
          <cell r="C1565" t="str">
            <v>PINIZZOTTO, EVA - LIRA</v>
          </cell>
          <cell r="D1565" t="str">
            <v>VANCOUVER</v>
          </cell>
          <cell r="F1565">
            <v>21493.5</v>
          </cell>
          <cell r="G1565">
            <v>1</v>
          </cell>
        </row>
        <row r="1566">
          <cell r="A1566">
            <v>39871</v>
          </cell>
          <cell r="B1566" t="str">
            <v>0506394</v>
          </cell>
          <cell r="C1566" t="str">
            <v>PINIZZOTTO, EVA ITF PINIZZOTTO, FRANK</v>
          </cell>
          <cell r="D1566" t="str">
            <v>VANCOUVER</v>
          </cell>
          <cell r="F1566">
            <v>18771.810000000001</v>
          </cell>
          <cell r="G1566">
            <v>1</v>
          </cell>
        </row>
        <row r="1567">
          <cell r="A1567">
            <v>39871</v>
          </cell>
          <cell r="B1567" t="str">
            <v>0506402</v>
          </cell>
          <cell r="C1567" t="str">
            <v>PINIZZOTTO, EVA ITF MARC-ANTHONY</v>
          </cell>
          <cell r="D1567" t="str">
            <v>VANCOUVER</v>
          </cell>
          <cell r="F1567">
            <v>19447.32</v>
          </cell>
          <cell r="G1567">
            <v>1</v>
          </cell>
        </row>
        <row r="1568">
          <cell r="A1568">
            <v>39871</v>
          </cell>
          <cell r="B1568" t="str">
            <v>0506410</v>
          </cell>
          <cell r="C1568" t="str">
            <v>PINIZZOTTO, EVA ITF MADELINE PINIZZOTTO</v>
          </cell>
          <cell r="D1568" t="str">
            <v>VANCOUVER</v>
          </cell>
          <cell r="F1568">
            <v>16876.37</v>
          </cell>
          <cell r="G1568">
            <v>1</v>
          </cell>
        </row>
        <row r="1569">
          <cell r="A1569">
            <v>39871</v>
          </cell>
          <cell r="B1569" t="str">
            <v>0506451</v>
          </cell>
          <cell r="C1569" t="str">
            <v>LABONTE EQUITIES INC.</v>
          </cell>
          <cell r="D1569" t="str">
            <v>VANCOUVER</v>
          </cell>
          <cell r="F1569">
            <v>1709235.17</v>
          </cell>
          <cell r="G1569">
            <v>1</v>
          </cell>
        </row>
        <row r="1570">
          <cell r="A1570">
            <v>39871</v>
          </cell>
          <cell r="B1570" t="str">
            <v>0506477</v>
          </cell>
          <cell r="C1570" t="str">
            <v>ELKVIEW ENTERPRISES LTD</v>
          </cell>
          <cell r="D1570" t="str">
            <v>VANCOUVER</v>
          </cell>
          <cell r="F1570">
            <v>2389628.3199999998</v>
          </cell>
          <cell r="G1570">
            <v>1</v>
          </cell>
        </row>
        <row r="1571">
          <cell r="A1571">
            <v>39871</v>
          </cell>
          <cell r="B1571" t="str">
            <v>0506527</v>
          </cell>
          <cell r="C1571" t="str">
            <v>LAMBERT, LAWRENCE AND LEXIE</v>
          </cell>
          <cell r="D1571" t="str">
            <v>VANCOUVER</v>
          </cell>
          <cell r="F1571">
            <v>395315.56</v>
          </cell>
          <cell r="G1571">
            <v>1</v>
          </cell>
        </row>
        <row r="1572">
          <cell r="A1572">
            <v>39871</v>
          </cell>
          <cell r="B1572" t="str">
            <v>0506626</v>
          </cell>
          <cell r="C1572" t="str">
            <v>MICHAEL GELLER &amp; ASSOCIATES LIMITED</v>
          </cell>
          <cell r="D1572" t="str">
            <v>VANCOUVER</v>
          </cell>
          <cell r="F1572">
            <v>276736.44</v>
          </cell>
          <cell r="G1572">
            <v>1</v>
          </cell>
        </row>
        <row r="1573">
          <cell r="A1573">
            <v>39871</v>
          </cell>
          <cell r="B1573" t="str">
            <v>0506691</v>
          </cell>
          <cell r="C1573" t="str">
            <v>LING, TAMMY</v>
          </cell>
          <cell r="D1573" t="str">
            <v>VANCOUVER</v>
          </cell>
          <cell r="F1573">
            <v>671565.41</v>
          </cell>
          <cell r="G1573">
            <v>1</v>
          </cell>
        </row>
        <row r="1574">
          <cell r="A1574">
            <v>39871</v>
          </cell>
          <cell r="B1574" t="str">
            <v>0506709</v>
          </cell>
          <cell r="C1574" t="str">
            <v>LING, TAMMY - RRSP</v>
          </cell>
          <cell r="D1574" t="str">
            <v>VANCOUVER</v>
          </cell>
          <cell r="F1574">
            <v>92476.22</v>
          </cell>
          <cell r="G1574">
            <v>1</v>
          </cell>
        </row>
        <row r="1575">
          <cell r="A1575">
            <v>39871</v>
          </cell>
          <cell r="B1575" t="str">
            <v>0506824</v>
          </cell>
          <cell r="C1575" t="str">
            <v>GANDERTON, JILL - SP RRSP</v>
          </cell>
          <cell r="D1575" t="str">
            <v>VANCOUVER</v>
          </cell>
          <cell r="F1575">
            <v>79352.850000000006</v>
          </cell>
          <cell r="G1575">
            <v>1</v>
          </cell>
        </row>
        <row r="1576">
          <cell r="A1576">
            <v>39871</v>
          </cell>
          <cell r="B1576" t="str">
            <v>0506832</v>
          </cell>
          <cell r="C1576" t="str">
            <v>KELLN, LARRY/SHARON - YIELD PLUS</v>
          </cell>
          <cell r="D1576" t="str">
            <v>VANCOUVER</v>
          </cell>
          <cell r="F1576">
            <v>3067052.27</v>
          </cell>
          <cell r="G1576">
            <v>1</v>
          </cell>
        </row>
        <row r="1577">
          <cell r="A1577">
            <v>39871</v>
          </cell>
          <cell r="B1577" t="str">
            <v>0506840</v>
          </cell>
          <cell r="C1577" t="str">
            <v>1303251 ONTARIO LIMITED</v>
          </cell>
          <cell r="D1577" t="str">
            <v>VANCOUVER</v>
          </cell>
          <cell r="F1577">
            <v>649732.21</v>
          </cell>
          <cell r="G1577">
            <v>1</v>
          </cell>
        </row>
        <row r="1578">
          <cell r="A1578">
            <v>39871</v>
          </cell>
          <cell r="B1578" t="str">
            <v>0506857</v>
          </cell>
          <cell r="C1578" t="str">
            <v>LAM, KWAN TIM / LAM, DIN FONG</v>
          </cell>
          <cell r="D1578" t="str">
            <v>VANCOUVER</v>
          </cell>
          <cell r="F1578">
            <v>207469.68</v>
          </cell>
          <cell r="G1578">
            <v>1</v>
          </cell>
        </row>
        <row r="1579">
          <cell r="A1579">
            <v>39871</v>
          </cell>
          <cell r="B1579" t="str">
            <v>0506865</v>
          </cell>
          <cell r="C1579" t="str">
            <v>GANDERTON, ALLAN RIKKI AND JILL</v>
          </cell>
          <cell r="D1579" t="str">
            <v>VANCOUVER</v>
          </cell>
          <cell r="F1579">
            <v>589621.47</v>
          </cell>
          <cell r="G1579">
            <v>1</v>
          </cell>
        </row>
        <row r="1580">
          <cell r="A1580">
            <v>39871</v>
          </cell>
          <cell r="B1580" t="str">
            <v>0506873</v>
          </cell>
          <cell r="C1580" t="str">
            <v>GANDERTON, ALLAN RIKKI - LIRA</v>
          </cell>
          <cell r="D1580" t="str">
            <v>VANCOUVER</v>
          </cell>
          <cell r="F1580">
            <v>68265.34</v>
          </cell>
          <cell r="G1580">
            <v>1</v>
          </cell>
        </row>
        <row r="1581">
          <cell r="A1581">
            <v>39871</v>
          </cell>
          <cell r="B1581" t="str">
            <v>0506881</v>
          </cell>
          <cell r="C1581" t="str">
            <v>GANDERTON, ALLAN RIKKI-RRSP</v>
          </cell>
          <cell r="D1581" t="str">
            <v>VANCOUVER</v>
          </cell>
          <cell r="F1581">
            <v>234120</v>
          </cell>
          <cell r="G1581">
            <v>1</v>
          </cell>
        </row>
        <row r="1582">
          <cell r="A1582">
            <v>39871</v>
          </cell>
          <cell r="B1582" t="str">
            <v>0506899</v>
          </cell>
          <cell r="C1582" t="str">
            <v>GANDERTON, JILL</v>
          </cell>
          <cell r="D1582" t="str">
            <v>VANCOUVER</v>
          </cell>
          <cell r="F1582">
            <v>25712.37</v>
          </cell>
          <cell r="G1582">
            <v>1</v>
          </cell>
        </row>
        <row r="1583">
          <cell r="A1583">
            <v>39871</v>
          </cell>
          <cell r="B1583" t="str">
            <v>0506907</v>
          </cell>
          <cell r="C1583" t="str">
            <v>HOANG, ALIX</v>
          </cell>
          <cell r="D1583" t="str">
            <v>VANCOUVER</v>
          </cell>
          <cell r="F1583">
            <v>1104269.17</v>
          </cell>
          <cell r="G1583">
            <v>1</v>
          </cell>
        </row>
        <row r="1584">
          <cell r="A1584">
            <v>39871</v>
          </cell>
          <cell r="B1584" t="str">
            <v>0506915</v>
          </cell>
          <cell r="C1584" t="str">
            <v>UNDERHILL, DAVID</v>
          </cell>
          <cell r="D1584" t="str">
            <v>VANCOUVER</v>
          </cell>
          <cell r="F1584">
            <v>1138912.22</v>
          </cell>
          <cell r="G1584">
            <v>1</v>
          </cell>
        </row>
        <row r="1585">
          <cell r="A1585">
            <v>39871</v>
          </cell>
          <cell r="B1585" t="str">
            <v>0506923</v>
          </cell>
          <cell r="C1585" t="str">
            <v>LI, XUEHUI - US</v>
          </cell>
          <cell r="D1585" t="str">
            <v>VANCOUVER</v>
          </cell>
          <cell r="F1585">
            <v>783666.5</v>
          </cell>
          <cell r="G1585">
            <v>1</v>
          </cell>
        </row>
        <row r="1586">
          <cell r="A1586">
            <v>39871</v>
          </cell>
          <cell r="B1586" t="str">
            <v>0507111</v>
          </cell>
          <cell r="C1586" t="str">
            <v>MACDONALD, ELIZABETH</v>
          </cell>
          <cell r="D1586" t="str">
            <v>VANCOUVER</v>
          </cell>
          <cell r="F1586">
            <v>577088.16</v>
          </cell>
          <cell r="G1586">
            <v>1</v>
          </cell>
        </row>
        <row r="1587">
          <cell r="A1587">
            <v>39871</v>
          </cell>
          <cell r="B1587" t="str">
            <v>0507129</v>
          </cell>
          <cell r="C1587" t="str">
            <v>MACDONALD, ELZABETH - RRSP</v>
          </cell>
          <cell r="D1587" t="str">
            <v>VANCOUVER</v>
          </cell>
          <cell r="F1587">
            <v>93554.92</v>
          </cell>
          <cell r="G1587">
            <v>1</v>
          </cell>
        </row>
        <row r="1588">
          <cell r="A1588">
            <v>39871</v>
          </cell>
          <cell r="B1588" t="str">
            <v>0507137</v>
          </cell>
          <cell r="C1588" t="str">
            <v>MACDONALD, ELIZABETH - SP RRSP</v>
          </cell>
          <cell r="D1588" t="str">
            <v>VANCOUVER</v>
          </cell>
          <cell r="F1588">
            <v>66181.89</v>
          </cell>
          <cell r="G1588">
            <v>1</v>
          </cell>
        </row>
        <row r="1589">
          <cell r="A1589">
            <v>39871</v>
          </cell>
          <cell r="B1589" t="str">
            <v>0507145</v>
          </cell>
          <cell r="C1589" t="str">
            <v>MACDONALD, BARRY - RRSP</v>
          </cell>
          <cell r="D1589" t="str">
            <v>VANCOUVER</v>
          </cell>
          <cell r="F1589">
            <v>224200.05</v>
          </cell>
          <cell r="G1589">
            <v>1</v>
          </cell>
        </row>
        <row r="1590">
          <cell r="A1590">
            <v>39871</v>
          </cell>
          <cell r="B1590" t="str">
            <v>0507178</v>
          </cell>
          <cell r="C1590" t="str">
            <v>MCINTYRE, DAVID - RSP</v>
          </cell>
          <cell r="D1590" t="str">
            <v>VANCOUVER</v>
          </cell>
          <cell r="F1590">
            <v>150483.79</v>
          </cell>
          <cell r="G1590">
            <v>1</v>
          </cell>
        </row>
        <row r="1591">
          <cell r="A1591">
            <v>39871</v>
          </cell>
          <cell r="B1591" t="str">
            <v>0507186</v>
          </cell>
          <cell r="C1591" t="str">
            <v>MCINTYRE, ANDREA - SP RSP</v>
          </cell>
          <cell r="D1591" t="str">
            <v>VANCOUVER</v>
          </cell>
          <cell r="F1591">
            <v>143802.04</v>
          </cell>
          <cell r="G1591">
            <v>1</v>
          </cell>
        </row>
        <row r="1592">
          <cell r="A1592">
            <v>39871</v>
          </cell>
          <cell r="B1592" t="str">
            <v>0507194</v>
          </cell>
          <cell r="C1592" t="str">
            <v>MCINTYRE, ANDREA - LIRA</v>
          </cell>
          <cell r="D1592" t="str">
            <v>VANCOUVER</v>
          </cell>
          <cell r="F1592">
            <v>1105.46</v>
          </cell>
          <cell r="G1592">
            <v>1</v>
          </cell>
        </row>
        <row r="1593">
          <cell r="A1593">
            <v>39871</v>
          </cell>
          <cell r="B1593" t="str">
            <v>0507277</v>
          </cell>
          <cell r="C1593" t="str">
            <v>The Trustee of the ALH Hldgs Ltd Ret and Death Benefits Scheme</v>
          </cell>
          <cell r="D1593" t="str">
            <v>UNITED KINGDOM</v>
          </cell>
          <cell r="F1593">
            <v>4328598.87</v>
          </cell>
          <cell r="G1593">
            <v>1</v>
          </cell>
        </row>
        <row r="1594">
          <cell r="A1594">
            <v>39871</v>
          </cell>
          <cell r="B1594" t="str">
            <v>0507384</v>
          </cell>
          <cell r="C1594" t="str">
            <v>XU INVESTMENTS LIMITED - US</v>
          </cell>
          <cell r="D1594" t="str">
            <v>VANCOUVER</v>
          </cell>
          <cell r="F1594">
            <v>1126833.81</v>
          </cell>
          <cell r="G1594">
            <v>1</v>
          </cell>
        </row>
        <row r="1595">
          <cell r="A1595">
            <v>39871</v>
          </cell>
          <cell r="B1595" t="str">
            <v>0507418</v>
          </cell>
          <cell r="C1595" t="str">
            <v>DE MELO, GABRIEL - CAD</v>
          </cell>
          <cell r="D1595" t="str">
            <v>VANCOUVER</v>
          </cell>
          <cell r="F1595">
            <v>117759.34</v>
          </cell>
          <cell r="G1595">
            <v>1</v>
          </cell>
        </row>
        <row r="1596">
          <cell r="A1596">
            <v>39871</v>
          </cell>
          <cell r="B1596" t="str">
            <v>0507426</v>
          </cell>
          <cell r="C1596" t="str">
            <v>DE MELO, GABRIEL - US</v>
          </cell>
          <cell r="D1596" t="str">
            <v>VANCOUVER</v>
          </cell>
          <cell r="F1596">
            <v>1210486.5</v>
          </cell>
          <cell r="G1596">
            <v>1</v>
          </cell>
        </row>
        <row r="1597">
          <cell r="A1597">
            <v>39871</v>
          </cell>
          <cell r="B1597" t="str">
            <v>0507509</v>
          </cell>
          <cell r="C1597" t="str">
            <v>BRONSTEIN, SIMONE ROSBERGER</v>
          </cell>
          <cell r="D1597" t="str">
            <v>VANCOUVER</v>
          </cell>
          <cell r="F1597">
            <v>959043.62</v>
          </cell>
          <cell r="G1597">
            <v>1</v>
          </cell>
        </row>
        <row r="1598">
          <cell r="A1598">
            <v>39871</v>
          </cell>
          <cell r="B1598" t="str">
            <v>0507517</v>
          </cell>
          <cell r="C1598" t="str">
            <v>GARBARINO, GARRY - RRSP</v>
          </cell>
          <cell r="D1598" t="str">
            <v>VANCOUVER</v>
          </cell>
          <cell r="F1598">
            <v>274019.20000000001</v>
          </cell>
          <cell r="G1598">
            <v>1</v>
          </cell>
        </row>
        <row r="1599">
          <cell r="A1599">
            <v>39871</v>
          </cell>
          <cell r="B1599" t="str">
            <v>0507525</v>
          </cell>
          <cell r="C1599" t="str">
            <v>GARBARINO, CARRIE - RRSP</v>
          </cell>
          <cell r="D1599" t="str">
            <v>VANCOUVER</v>
          </cell>
          <cell r="F1599">
            <v>260288.25</v>
          </cell>
          <cell r="G1599">
            <v>1</v>
          </cell>
        </row>
        <row r="1600">
          <cell r="A1600">
            <v>39871</v>
          </cell>
          <cell r="B1600" t="str">
            <v>0507707</v>
          </cell>
          <cell r="C1600" t="str">
            <v>GOERGLER, JP LOUIS / DOUBLIEZ, COLETTE M</v>
          </cell>
          <cell r="D1600" t="str">
            <v>VANCOUVER</v>
          </cell>
          <cell r="F1600">
            <v>1016697.64</v>
          </cell>
          <cell r="G1600">
            <v>1</v>
          </cell>
        </row>
        <row r="1601">
          <cell r="A1601">
            <v>39871</v>
          </cell>
          <cell r="B1601" t="str">
            <v>0507764</v>
          </cell>
          <cell r="C1601" t="str">
            <v>CHEUK, MARIA MAN LAI</v>
          </cell>
          <cell r="D1601" t="str">
            <v>VANCOUVER</v>
          </cell>
          <cell r="F1601">
            <v>539335.73</v>
          </cell>
          <cell r="G1601">
            <v>1</v>
          </cell>
        </row>
        <row r="1602">
          <cell r="A1602">
            <v>39871</v>
          </cell>
          <cell r="B1602" t="str">
            <v>0507822</v>
          </cell>
          <cell r="C1602" t="str">
            <v>ANDERSON AGA HOLDINGS LTD.</v>
          </cell>
          <cell r="D1602" t="str">
            <v>VANCOUVER</v>
          </cell>
          <cell r="F1602">
            <v>6077698.6900000004</v>
          </cell>
          <cell r="G1602">
            <v>1</v>
          </cell>
        </row>
        <row r="1603">
          <cell r="A1603">
            <v>39871</v>
          </cell>
          <cell r="B1603" t="str">
            <v>0508028</v>
          </cell>
          <cell r="C1603" t="str">
            <v>RUBENSTEIN, JEFFREY</v>
          </cell>
          <cell r="D1603" t="str">
            <v>VANCOUVER</v>
          </cell>
          <cell r="F1603">
            <v>974825.99</v>
          </cell>
          <cell r="G1603">
            <v>1</v>
          </cell>
        </row>
        <row r="1604">
          <cell r="A1604">
            <v>39871</v>
          </cell>
          <cell r="B1604" t="str">
            <v>0508044</v>
          </cell>
          <cell r="C1604" t="str">
            <v>THE KELLY RUBENSTEIN TRUST</v>
          </cell>
          <cell r="D1604" t="str">
            <v>VANCOUVER</v>
          </cell>
          <cell r="F1604">
            <v>111852.73</v>
          </cell>
          <cell r="G1604">
            <v>1</v>
          </cell>
        </row>
        <row r="1605">
          <cell r="A1605">
            <v>39871</v>
          </cell>
          <cell r="B1605" t="str">
            <v>0508143</v>
          </cell>
          <cell r="C1605" t="str">
            <v>(Z)LIANG, JANE AND LI, Z.H./ADAM/ANNIE</v>
          </cell>
          <cell r="D1605" t="str">
            <v>VANCOUVER</v>
          </cell>
          <cell r="F1605">
            <v>198636.66</v>
          </cell>
          <cell r="G1605">
            <v>1</v>
          </cell>
        </row>
        <row r="1606">
          <cell r="A1606">
            <v>39871</v>
          </cell>
          <cell r="B1606" t="str">
            <v>0508325</v>
          </cell>
          <cell r="C1606" t="str">
            <v>LUI, TOM WAI TSUN - USD</v>
          </cell>
          <cell r="D1606" t="str">
            <v>VANCOUVER</v>
          </cell>
          <cell r="F1606">
            <v>346160.18</v>
          </cell>
          <cell r="G1606">
            <v>1</v>
          </cell>
        </row>
        <row r="1607">
          <cell r="A1607">
            <v>39871</v>
          </cell>
          <cell r="B1607" t="str">
            <v>0508440</v>
          </cell>
          <cell r="C1607" t="str">
            <v>MCINNIS, GLENN AND GLORIA - SPECIAL MANDATE</v>
          </cell>
          <cell r="D1607" t="str">
            <v>VANCOUVER</v>
          </cell>
          <cell r="F1607">
            <v>496143.54</v>
          </cell>
          <cell r="G1607">
            <v>1</v>
          </cell>
        </row>
        <row r="1608">
          <cell r="A1608">
            <v>39871</v>
          </cell>
          <cell r="B1608" t="str">
            <v>0508549</v>
          </cell>
          <cell r="C1608" t="str">
            <v>R AND D PROPERTY MANAGEMENT LTD</v>
          </cell>
          <cell r="D1608" t="str">
            <v>VANCOUVER</v>
          </cell>
          <cell r="F1608">
            <v>133563.75</v>
          </cell>
          <cell r="G1608">
            <v>1</v>
          </cell>
        </row>
        <row r="1609">
          <cell r="A1609">
            <v>39871</v>
          </cell>
          <cell r="B1609" t="str">
            <v>0508614</v>
          </cell>
          <cell r="C1609" t="str">
            <v>SENTES, KIMBERLEY - RRSP</v>
          </cell>
          <cell r="D1609" t="str">
            <v>VANCOUVER</v>
          </cell>
          <cell r="F1609">
            <v>26281.72</v>
          </cell>
          <cell r="G1609">
            <v>1</v>
          </cell>
        </row>
        <row r="1610">
          <cell r="A1610">
            <v>39871</v>
          </cell>
          <cell r="B1610" t="str">
            <v>0508804</v>
          </cell>
          <cell r="C1610" t="str">
            <v>0828076 B.C. LIMITED</v>
          </cell>
          <cell r="D1610" t="str">
            <v>VANCOUVER</v>
          </cell>
          <cell r="F1610">
            <v>2903264.19</v>
          </cell>
          <cell r="G1610">
            <v>1</v>
          </cell>
        </row>
        <row r="1611">
          <cell r="A1611">
            <v>39871</v>
          </cell>
          <cell r="B1611" t="str">
            <v>0508812</v>
          </cell>
          <cell r="C1611" t="str">
            <v>AFCC AUTOMOTIVE FUEL CELL COOPERATION CORP.</v>
          </cell>
          <cell r="D1611" t="str">
            <v>VANCOUVER</v>
          </cell>
          <cell r="F1611">
            <v>54029574.990000002</v>
          </cell>
          <cell r="G1611">
            <v>1</v>
          </cell>
        </row>
        <row r="1612">
          <cell r="A1612">
            <v>39871</v>
          </cell>
          <cell r="B1612" t="str">
            <v>0508937</v>
          </cell>
          <cell r="C1612" t="str">
            <v>DE MELO, GABRIEL - INTL IMA</v>
          </cell>
          <cell r="D1612" t="str">
            <v>VANCOUVER</v>
          </cell>
          <cell r="F1612">
            <v>1243159.0900000001</v>
          </cell>
          <cell r="G1612">
            <v>1</v>
          </cell>
        </row>
        <row r="1613">
          <cell r="A1613">
            <v>39871</v>
          </cell>
          <cell r="B1613" t="str">
            <v>0508945</v>
          </cell>
          <cell r="C1613" t="str">
            <v>DE MELO, SHIVHOUN AND GABRIEL - USD</v>
          </cell>
          <cell r="D1613" t="str">
            <v>VANCOUVER</v>
          </cell>
          <cell r="F1613">
            <v>236843.26</v>
          </cell>
          <cell r="G1613">
            <v>1</v>
          </cell>
        </row>
        <row r="1614">
          <cell r="A1614">
            <v>39871</v>
          </cell>
          <cell r="B1614" t="str">
            <v>0508952</v>
          </cell>
          <cell r="C1614" t="str">
            <v>DE MELO, NOEMIA - USD</v>
          </cell>
          <cell r="D1614" t="str">
            <v>VANCOUVER</v>
          </cell>
          <cell r="F1614">
            <v>108241.86</v>
          </cell>
          <cell r="G1614">
            <v>1</v>
          </cell>
        </row>
        <row r="1615">
          <cell r="A1615">
            <v>39871</v>
          </cell>
          <cell r="B1615" t="str">
            <v>0509034</v>
          </cell>
          <cell r="C1615" t="str">
            <v>AFCC AUTOMOTIVE FUEL CELL COOPERATION CORP. - USD</v>
          </cell>
          <cell r="D1615" t="str">
            <v>VANCOUVER</v>
          </cell>
          <cell r="F1615">
            <v>14569917.779999999</v>
          </cell>
          <cell r="G1615">
            <v>1</v>
          </cell>
        </row>
        <row r="1616">
          <cell r="A1616">
            <v>39871</v>
          </cell>
          <cell r="B1616" t="str">
            <v>0509091</v>
          </cell>
          <cell r="C1616" t="str">
            <v>BOHN, SHERRIL DIANA</v>
          </cell>
          <cell r="D1616" t="str">
            <v>VANCOUVER</v>
          </cell>
          <cell r="F1616">
            <v>673131.62</v>
          </cell>
          <cell r="G1616">
            <v>1</v>
          </cell>
        </row>
        <row r="1617">
          <cell r="A1617">
            <v>39871</v>
          </cell>
          <cell r="B1617" t="str">
            <v>0509216</v>
          </cell>
          <cell r="C1617" t="str">
            <v>FLOOD, JOHN DAVID/BONNIE</v>
          </cell>
          <cell r="D1617" t="str">
            <v>VANCOUVER</v>
          </cell>
          <cell r="F1617">
            <v>435391.37</v>
          </cell>
          <cell r="G1617">
            <v>1</v>
          </cell>
        </row>
        <row r="1618">
          <cell r="A1618">
            <v>39871</v>
          </cell>
          <cell r="B1618" t="str">
            <v>0509224</v>
          </cell>
          <cell r="C1618" t="str">
            <v>FLOOD, JOHN DAVID - RCA TRUST</v>
          </cell>
          <cell r="D1618" t="str">
            <v>VANCOUVER</v>
          </cell>
          <cell r="F1618">
            <v>317500.68</v>
          </cell>
          <cell r="G1618">
            <v>1</v>
          </cell>
        </row>
        <row r="1619">
          <cell r="A1619">
            <v>39871</v>
          </cell>
          <cell r="B1619" t="str">
            <v>0509265</v>
          </cell>
          <cell r="C1619" t="str">
            <v>SUNCORP ENTERPRISES LTD. - YIELD PLUS</v>
          </cell>
          <cell r="D1619" t="str">
            <v>VANCOUVER</v>
          </cell>
          <cell r="F1619">
            <v>471841.29</v>
          </cell>
          <cell r="G1619">
            <v>1</v>
          </cell>
        </row>
        <row r="1620">
          <cell r="A1620">
            <v>39871</v>
          </cell>
          <cell r="B1620" t="str">
            <v>0509273</v>
          </cell>
          <cell r="C1620" t="str">
            <v>ANDERSON, JOHN AND JO-ANNE - YIELD PLUS</v>
          </cell>
          <cell r="D1620" t="str">
            <v>VANCOUVER</v>
          </cell>
          <cell r="F1620">
            <v>812418.29</v>
          </cell>
          <cell r="G1620">
            <v>1</v>
          </cell>
        </row>
        <row r="1621">
          <cell r="A1621">
            <v>39871</v>
          </cell>
          <cell r="B1621" t="str">
            <v>0509349</v>
          </cell>
          <cell r="C1621" t="str">
            <v>INGLE, ANDREW</v>
          </cell>
          <cell r="D1621" t="str">
            <v>VANCOUVER</v>
          </cell>
          <cell r="F1621">
            <v>2249.91</v>
          </cell>
          <cell r="G1621">
            <v>1</v>
          </cell>
        </row>
        <row r="1622">
          <cell r="A1622">
            <v>39871</v>
          </cell>
          <cell r="B1622" t="str">
            <v>0509471</v>
          </cell>
          <cell r="C1622" t="str">
            <v>1773904 ONTARIO INC.</v>
          </cell>
          <cell r="D1622" t="str">
            <v>VANCOUVER</v>
          </cell>
          <cell r="F1622">
            <v>1020039.5</v>
          </cell>
          <cell r="G1622">
            <v>1</v>
          </cell>
        </row>
        <row r="1623">
          <cell r="A1623">
            <v>39871</v>
          </cell>
          <cell r="B1623" t="str">
            <v>0509521</v>
          </cell>
          <cell r="C1623" t="str">
            <v>STRATHCONA MECHANICAL LIMITED</v>
          </cell>
          <cell r="D1623" t="str">
            <v>VANCOUVER</v>
          </cell>
          <cell r="F1623">
            <v>1233936.24</v>
          </cell>
          <cell r="G1623">
            <v>1</v>
          </cell>
        </row>
        <row r="1624">
          <cell r="A1624">
            <v>39871</v>
          </cell>
          <cell r="B1624" t="str">
            <v>0509539</v>
          </cell>
          <cell r="C1624" t="str">
            <v>CHRISTMAN, DAVID - YIELD PLUS</v>
          </cell>
          <cell r="D1624" t="str">
            <v>VANCOUVER</v>
          </cell>
          <cell r="F1624">
            <v>3387755.8</v>
          </cell>
          <cell r="G1624">
            <v>1</v>
          </cell>
        </row>
        <row r="1625">
          <cell r="A1625">
            <v>39871</v>
          </cell>
          <cell r="B1625" t="str">
            <v>0509547</v>
          </cell>
          <cell r="C1625" t="str">
            <v>CHRISTMAN, DAVID</v>
          </cell>
          <cell r="D1625" t="str">
            <v>VANCOUVER</v>
          </cell>
          <cell r="F1625">
            <v>1391289.91</v>
          </cell>
          <cell r="G1625">
            <v>1</v>
          </cell>
        </row>
        <row r="1626">
          <cell r="A1626">
            <v>39871</v>
          </cell>
          <cell r="B1626" t="str">
            <v>0509588</v>
          </cell>
          <cell r="C1626" t="str">
            <v>ANDERSON AGA HOLDINGS LTD.</v>
          </cell>
          <cell r="D1626" t="str">
            <v>VANCOUVER</v>
          </cell>
          <cell r="F1626">
            <v>1588063.99</v>
          </cell>
          <cell r="G1626">
            <v>1</v>
          </cell>
        </row>
        <row r="1627">
          <cell r="A1627">
            <v>39871</v>
          </cell>
          <cell r="B1627" t="str">
            <v>0510107</v>
          </cell>
          <cell r="C1627" t="str">
            <v>SANSEI HOLDINGS LTD - YIELD PLUS</v>
          </cell>
          <cell r="D1627" t="str">
            <v>VANCOUVER</v>
          </cell>
          <cell r="F1627">
            <v>17014.490000000002</v>
          </cell>
          <cell r="G1627">
            <v>1</v>
          </cell>
        </row>
        <row r="1628">
          <cell r="A1628">
            <v>39871</v>
          </cell>
          <cell r="B1628" t="str">
            <v>0510115</v>
          </cell>
          <cell r="C1628" t="str">
            <v>DLS HOLDINGS LTD - CORE</v>
          </cell>
          <cell r="D1628" t="str">
            <v>VANCOUVER</v>
          </cell>
          <cell r="F1628">
            <v>638167.17000000004</v>
          </cell>
          <cell r="G1628">
            <v>1</v>
          </cell>
        </row>
        <row r="1629">
          <cell r="A1629">
            <v>39871</v>
          </cell>
          <cell r="B1629" t="str">
            <v>0510123</v>
          </cell>
          <cell r="C1629" t="str">
            <v>CHEUNG, PETER YAN WING</v>
          </cell>
          <cell r="D1629" t="str">
            <v>VANCOUVER</v>
          </cell>
          <cell r="F1629">
            <v>745424.75</v>
          </cell>
          <cell r="G1629">
            <v>1</v>
          </cell>
        </row>
        <row r="1630">
          <cell r="A1630">
            <v>39871</v>
          </cell>
          <cell r="B1630" t="str">
            <v>0510131</v>
          </cell>
          <cell r="C1630" t="str">
            <v>CHOW, MARCUS - USD</v>
          </cell>
          <cell r="D1630" t="str">
            <v>VANCOUVER</v>
          </cell>
          <cell r="F1630">
            <v>168885.58</v>
          </cell>
          <cell r="G1630">
            <v>1</v>
          </cell>
        </row>
        <row r="1631">
          <cell r="A1631">
            <v>39871</v>
          </cell>
          <cell r="B1631" t="str">
            <v>0510149</v>
          </cell>
          <cell r="C1631" t="str">
            <v>CHOW, ELAINE - USD</v>
          </cell>
          <cell r="D1631" t="str">
            <v>VANCOUVER</v>
          </cell>
          <cell r="F1631">
            <v>266150.59999999998</v>
          </cell>
          <cell r="G1631">
            <v>1</v>
          </cell>
        </row>
        <row r="1632">
          <cell r="A1632">
            <v>39871</v>
          </cell>
          <cell r="B1632" t="str">
            <v>0510156</v>
          </cell>
          <cell r="C1632" t="str">
            <v>THE DLS FAMILY TRUST</v>
          </cell>
          <cell r="D1632" t="str">
            <v>VANCOUVER</v>
          </cell>
          <cell r="F1632">
            <v>739707.28</v>
          </cell>
          <cell r="G1632">
            <v>1</v>
          </cell>
        </row>
        <row r="1633">
          <cell r="A1633">
            <v>39871</v>
          </cell>
          <cell r="B1633" t="str">
            <v>0510164</v>
          </cell>
          <cell r="C1633" t="str">
            <v>DLS HOLDINGS LTD - YIELD PLUS</v>
          </cell>
          <cell r="D1633" t="str">
            <v>VANCOUVER</v>
          </cell>
          <cell r="F1633">
            <v>1621515.25</v>
          </cell>
          <cell r="G1633">
            <v>1</v>
          </cell>
        </row>
        <row r="1634">
          <cell r="A1634">
            <v>39871</v>
          </cell>
          <cell r="B1634" t="str">
            <v>0510172</v>
          </cell>
          <cell r="C1634" t="str">
            <v>DLS HOLDINGS LTD - SPECIAL MANDATE</v>
          </cell>
          <cell r="D1634" t="str">
            <v>VANCOUVER</v>
          </cell>
          <cell r="F1634">
            <v>602909.39</v>
          </cell>
          <cell r="G1634">
            <v>1</v>
          </cell>
        </row>
        <row r="1635">
          <cell r="A1635">
            <v>39871</v>
          </cell>
          <cell r="B1635" t="str">
            <v>0510248</v>
          </cell>
          <cell r="C1635" t="str">
            <v>SOUTER, DOUGLAS AND MARILYN - YIELD PLUS</v>
          </cell>
          <cell r="D1635" t="str">
            <v>VANCOUVER</v>
          </cell>
          <cell r="F1635">
            <v>798397.28</v>
          </cell>
          <cell r="G1635">
            <v>1</v>
          </cell>
        </row>
        <row r="1636">
          <cell r="A1636">
            <v>39871</v>
          </cell>
          <cell r="B1636" t="str">
            <v>0510255</v>
          </cell>
          <cell r="C1636" t="str">
            <v>GOODHAND, ALLAN AND/OR RONNALEE</v>
          </cell>
          <cell r="D1636" t="str">
            <v>VANCOUVER</v>
          </cell>
          <cell r="F1636">
            <v>303025.49</v>
          </cell>
          <cell r="G1636">
            <v>1</v>
          </cell>
        </row>
        <row r="1637">
          <cell r="A1637">
            <v>39871</v>
          </cell>
          <cell r="B1637" t="str">
            <v>0510263</v>
          </cell>
          <cell r="C1637" t="str">
            <v>GOODHAND, ALLAN - RRSP</v>
          </cell>
          <cell r="D1637" t="str">
            <v>VANCOUVER</v>
          </cell>
          <cell r="F1637">
            <v>677226.18</v>
          </cell>
          <cell r="G1637">
            <v>1</v>
          </cell>
        </row>
        <row r="1638">
          <cell r="A1638">
            <v>39871</v>
          </cell>
          <cell r="B1638" t="str">
            <v>0510271</v>
          </cell>
          <cell r="C1638" t="str">
            <v>GOODHAND, RONNALEE - RRSP</v>
          </cell>
          <cell r="D1638" t="str">
            <v>VANCOUVER</v>
          </cell>
          <cell r="F1638">
            <v>220858.61</v>
          </cell>
          <cell r="G1638">
            <v>1</v>
          </cell>
        </row>
        <row r="1639">
          <cell r="A1639">
            <v>39871</v>
          </cell>
          <cell r="B1639" t="str">
            <v>0510321</v>
          </cell>
          <cell r="C1639" t="str">
            <v>NEW MODERN HOLDINGS LIMITED 1</v>
          </cell>
          <cell r="D1639" t="str">
            <v>VANCOUVER</v>
          </cell>
          <cell r="F1639">
            <v>634426.23</v>
          </cell>
          <cell r="G1639">
            <v>1</v>
          </cell>
        </row>
        <row r="1640">
          <cell r="A1640">
            <v>39871</v>
          </cell>
          <cell r="B1640" t="str">
            <v>0510339</v>
          </cell>
          <cell r="C1640" t="str">
            <v>NEW MODERN HOLDINGS LIMITED 2</v>
          </cell>
          <cell r="D1640" t="str">
            <v>VANCOUVER</v>
          </cell>
          <cell r="F1640">
            <v>615346.84</v>
          </cell>
          <cell r="G1640">
            <v>1</v>
          </cell>
        </row>
        <row r="1641">
          <cell r="A1641">
            <v>39871</v>
          </cell>
          <cell r="B1641" t="str">
            <v>0510388</v>
          </cell>
          <cell r="C1641" t="str">
            <v>LITTLE, ANNETTE - SPOUSAL RRSP</v>
          </cell>
          <cell r="D1641" t="str">
            <v>VANCOUVER</v>
          </cell>
          <cell r="F1641">
            <v>116387.48</v>
          </cell>
          <cell r="G1641">
            <v>1</v>
          </cell>
        </row>
        <row r="1642">
          <cell r="A1642">
            <v>39871</v>
          </cell>
          <cell r="B1642" t="str">
            <v>0510396</v>
          </cell>
          <cell r="C1642" t="str">
            <v>ANDERSON, DAVID - RRSP</v>
          </cell>
          <cell r="D1642" t="str">
            <v>VANCOUVER</v>
          </cell>
          <cell r="F1642">
            <v>266707.81</v>
          </cell>
          <cell r="G1642">
            <v>1</v>
          </cell>
        </row>
        <row r="1643">
          <cell r="A1643">
            <v>39871</v>
          </cell>
          <cell r="B1643" t="str">
            <v>0510602</v>
          </cell>
          <cell r="C1643" t="str">
            <v>Op-Latin America Fund</v>
          </cell>
          <cell r="D1643" t="str">
            <v>UNITED KINGDOM</v>
          </cell>
          <cell r="F1643">
            <v>64095733.799999997</v>
          </cell>
          <cell r="G1643">
            <v>1</v>
          </cell>
        </row>
        <row r="1644">
          <cell r="A1644">
            <v>39871</v>
          </cell>
          <cell r="B1644" t="str">
            <v>0510628</v>
          </cell>
          <cell r="C1644" t="str">
            <v>STATE STREET DEPOSITORY OF THE HSBC MERIT UK EQUITY FUND</v>
          </cell>
          <cell r="D1644" t="str">
            <v>UNITED KINGDOM</v>
          </cell>
          <cell r="F1644">
            <v>131160693.47</v>
          </cell>
          <cell r="G1644">
            <v>1</v>
          </cell>
        </row>
        <row r="1645">
          <cell r="A1645">
            <v>39871</v>
          </cell>
          <cell r="B1645" t="str">
            <v>0510792</v>
          </cell>
          <cell r="C1645" t="str">
            <v>BILLION FINE INVESTMENT LIMITED - US</v>
          </cell>
          <cell r="D1645" t="str">
            <v>VANCOUVER</v>
          </cell>
          <cell r="F1645">
            <v>615860.37</v>
          </cell>
          <cell r="G1645">
            <v>1</v>
          </cell>
        </row>
        <row r="1646">
          <cell r="A1646">
            <v>39871</v>
          </cell>
          <cell r="B1646" t="str">
            <v>0510834</v>
          </cell>
          <cell r="C1646" t="str">
            <v>BOLD, DONALD AND MARILYN - YIELD PLUS</v>
          </cell>
          <cell r="D1646" t="str">
            <v>VANCOUVER</v>
          </cell>
          <cell r="F1646">
            <v>1989679.78</v>
          </cell>
          <cell r="G1646">
            <v>1</v>
          </cell>
        </row>
        <row r="1647">
          <cell r="A1647">
            <v>39871</v>
          </cell>
          <cell r="B1647" t="str">
            <v>0510842</v>
          </cell>
          <cell r="C1647" t="str">
            <v>COVILLE, WILLIAM AND ELVERA - YIELD PLUS</v>
          </cell>
          <cell r="D1647" t="str">
            <v>VANCOUVER</v>
          </cell>
          <cell r="F1647">
            <v>809664.95</v>
          </cell>
          <cell r="G1647">
            <v>1</v>
          </cell>
        </row>
        <row r="1648">
          <cell r="A1648">
            <v>39871</v>
          </cell>
          <cell r="B1648" t="str">
            <v>0510859</v>
          </cell>
          <cell r="C1648" t="str">
            <v>HARRISON, LINDA</v>
          </cell>
          <cell r="D1648" t="str">
            <v>VANCOUVER</v>
          </cell>
          <cell r="F1648">
            <v>344628.31</v>
          </cell>
          <cell r="G1648">
            <v>1</v>
          </cell>
        </row>
        <row r="1649">
          <cell r="A1649">
            <v>39871</v>
          </cell>
          <cell r="B1649" t="str">
            <v>0510982</v>
          </cell>
          <cell r="C1649" t="str">
            <v>WOODS, RUTH BURTON</v>
          </cell>
          <cell r="D1649" t="str">
            <v>VANCOUVER</v>
          </cell>
          <cell r="F1649">
            <v>486506.36</v>
          </cell>
          <cell r="G1649">
            <v>1</v>
          </cell>
        </row>
        <row r="1650">
          <cell r="A1650">
            <v>39871</v>
          </cell>
          <cell r="B1650" t="str">
            <v>0510990</v>
          </cell>
          <cell r="C1650" t="str">
            <v>WOODS, RUTH BURTON - RRSP</v>
          </cell>
          <cell r="D1650" t="str">
            <v>VANCOUVER</v>
          </cell>
          <cell r="F1650">
            <v>43565.04</v>
          </cell>
          <cell r="G1650">
            <v>1</v>
          </cell>
        </row>
        <row r="1651">
          <cell r="A1651">
            <v>39871</v>
          </cell>
          <cell r="B1651" t="str">
            <v>0511022</v>
          </cell>
          <cell r="C1651" t="str">
            <v>HERON, RUTH - YIELD PLUS</v>
          </cell>
          <cell r="D1651" t="str">
            <v>VANCOUVER</v>
          </cell>
          <cell r="F1651">
            <v>406425.32</v>
          </cell>
          <cell r="G1651">
            <v>1</v>
          </cell>
        </row>
        <row r="1652">
          <cell r="A1652">
            <v>39871</v>
          </cell>
          <cell r="B1652" t="str">
            <v>0511030</v>
          </cell>
          <cell r="C1652" t="str">
            <v>RAINSFORD, ROSS - YIELD PLUS</v>
          </cell>
          <cell r="D1652" t="str">
            <v>VANCOUVER</v>
          </cell>
          <cell r="F1652">
            <v>1085377.0900000001</v>
          </cell>
          <cell r="G1652">
            <v>1</v>
          </cell>
        </row>
        <row r="1653">
          <cell r="A1653">
            <v>39871</v>
          </cell>
          <cell r="B1653" t="str">
            <v>0511048</v>
          </cell>
          <cell r="C1653" t="str">
            <v>KLASSEN, IAN</v>
          </cell>
          <cell r="D1653" t="str">
            <v>VANCOUVER</v>
          </cell>
          <cell r="F1653">
            <v>202057.51</v>
          </cell>
          <cell r="G1653">
            <v>1</v>
          </cell>
        </row>
        <row r="1654">
          <cell r="A1654">
            <v>39871</v>
          </cell>
          <cell r="B1654" t="str">
            <v>0511196</v>
          </cell>
          <cell r="C1654" t="str">
            <v>HERON FAMILY FOUNDATION</v>
          </cell>
          <cell r="D1654" t="str">
            <v>VANCOUVER</v>
          </cell>
          <cell r="F1654">
            <v>5633258.0300000003</v>
          </cell>
          <cell r="G1654">
            <v>1</v>
          </cell>
        </row>
        <row r="1655">
          <cell r="A1655">
            <v>39871</v>
          </cell>
          <cell r="B1655" t="str">
            <v>0511212</v>
          </cell>
          <cell r="C1655" t="str">
            <v>POISSANT, CHARLES-ALBERT</v>
          </cell>
          <cell r="D1655" t="str">
            <v>VANCOUVER</v>
          </cell>
          <cell r="F1655">
            <v>671443.94</v>
          </cell>
          <cell r="G1655">
            <v>1</v>
          </cell>
        </row>
        <row r="1656">
          <cell r="A1656">
            <v>39871</v>
          </cell>
          <cell r="B1656" t="str">
            <v>0511238</v>
          </cell>
          <cell r="C1656" t="str">
            <v>TRAC, PHIUONG-CHAU</v>
          </cell>
          <cell r="D1656" t="str">
            <v>VANCOUVER</v>
          </cell>
          <cell r="F1656">
            <v>598222.18999999994</v>
          </cell>
          <cell r="G1656">
            <v>1</v>
          </cell>
        </row>
        <row r="1657">
          <cell r="A1657">
            <v>39871</v>
          </cell>
          <cell r="B1657" t="str">
            <v>0511261</v>
          </cell>
          <cell r="C1657" t="str">
            <v>CHAN, YVONNE - RRSP</v>
          </cell>
          <cell r="D1657" t="str">
            <v>VANCOUVER</v>
          </cell>
          <cell r="F1657">
            <v>85937.75</v>
          </cell>
          <cell r="G1657">
            <v>1</v>
          </cell>
        </row>
        <row r="1658">
          <cell r="A1658">
            <v>39871</v>
          </cell>
          <cell r="B1658" t="str">
            <v>0511279</v>
          </cell>
          <cell r="C1658" t="str">
            <v>THOEN, BONNIE S. - RRSP</v>
          </cell>
          <cell r="D1658" t="str">
            <v>VANCOUVER</v>
          </cell>
          <cell r="F1658">
            <v>78830.22</v>
          </cell>
          <cell r="G1658">
            <v>1</v>
          </cell>
        </row>
        <row r="1659">
          <cell r="A1659">
            <v>39871</v>
          </cell>
          <cell r="B1659" t="str">
            <v>0511287</v>
          </cell>
          <cell r="C1659" t="str">
            <v>THOEN, BONNIE S. - LIRA</v>
          </cell>
          <cell r="D1659" t="str">
            <v>VANCOUVER</v>
          </cell>
          <cell r="F1659">
            <v>59205.96</v>
          </cell>
          <cell r="G1659">
            <v>1</v>
          </cell>
        </row>
        <row r="1660">
          <cell r="A1660">
            <v>39871</v>
          </cell>
          <cell r="B1660" t="str">
            <v>0511295</v>
          </cell>
          <cell r="C1660" t="str">
            <v>621945 SASKATCHEWAN LTD.</v>
          </cell>
          <cell r="D1660" t="str">
            <v>VANCOUVER</v>
          </cell>
          <cell r="F1660">
            <v>638382.26</v>
          </cell>
          <cell r="G1660">
            <v>1</v>
          </cell>
        </row>
        <row r="1661">
          <cell r="A1661">
            <v>39871</v>
          </cell>
          <cell r="B1661" t="str">
            <v>0511303</v>
          </cell>
          <cell r="C1661" t="str">
            <v>MARCOUX, JOSEPH - RRSP</v>
          </cell>
          <cell r="D1661" t="str">
            <v>VANCOUVER</v>
          </cell>
          <cell r="F1661">
            <v>92797.33</v>
          </cell>
          <cell r="G1661">
            <v>1</v>
          </cell>
        </row>
        <row r="1662">
          <cell r="A1662">
            <v>39871</v>
          </cell>
          <cell r="B1662" t="str">
            <v>0511329</v>
          </cell>
          <cell r="C1662" t="str">
            <v>J. YONG AND ASSOCIATES LTD - USD</v>
          </cell>
          <cell r="D1662" t="str">
            <v>VANCOUVER</v>
          </cell>
          <cell r="F1662">
            <v>388597.33</v>
          </cell>
          <cell r="G1662">
            <v>1</v>
          </cell>
        </row>
        <row r="1663">
          <cell r="A1663">
            <v>39871</v>
          </cell>
          <cell r="B1663" t="str">
            <v>0511352</v>
          </cell>
          <cell r="C1663" t="str">
            <v>COGENIUM CONSEIL INC.</v>
          </cell>
          <cell r="D1663" t="str">
            <v>VANCOUVER</v>
          </cell>
          <cell r="F1663">
            <v>79270.87</v>
          </cell>
          <cell r="G1663">
            <v>1</v>
          </cell>
        </row>
        <row r="1664">
          <cell r="A1664">
            <v>39871</v>
          </cell>
          <cell r="B1664" t="str">
            <v>0511360</v>
          </cell>
          <cell r="C1664" t="str">
            <v>BREL, MYRIAM</v>
          </cell>
          <cell r="D1664" t="str">
            <v>VANCOUVER</v>
          </cell>
          <cell r="F1664">
            <v>310076.25</v>
          </cell>
          <cell r="G1664">
            <v>1</v>
          </cell>
        </row>
        <row r="1665">
          <cell r="A1665">
            <v>39871</v>
          </cell>
          <cell r="B1665" t="str">
            <v>0511378</v>
          </cell>
          <cell r="C1665" t="str">
            <v>BREL, MYRIAM - REER</v>
          </cell>
          <cell r="D1665" t="str">
            <v>VANCOUVER</v>
          </cell>
          <cell r="F1665">
            <v>236048.34</v>
          </cell>
          <cell r="G1665">
            <v>1</v>
          </cell>
        </row>
        <row r="1666">
          <cell r="A1666">
            <v>39871</v>
          </cell>
          <cell r="B1666" t="str">
            <v>0511386</v>
          </cell>
          <cell r="C1666" t="str">
            <v>BREL, MYRIAM - CRI</v>
          </cell>
          <cell r="D1666" t="str">
            <v>VANCOUVER</v>
          </cell>
          <cell r="F1666">
            <v>20514.650000000001</v>
          </cell>
          <cell r="G1666">
            <v>1</v>
          </cell>
        </row>
        <row r="1667">
          <cell r="A1667">
            <v>39871</v>
          </cell>
          <cell r="B1667" t="str">
            <v>0511436</v>
          </cell>
          <cell r="C1667" t="str">
            <v>CHAMBERLAIN, CHRIS AND WENDY - JOINT</v>
          </cell>
          <cell r="D1667" t="str">
            <v>VANCOUVER</v>
          </cell>
          <cell r="F1667">
            <v>25618196.719999999</v>
          </cell>
          <cell r="G1667">
            <v>1</v>
          </cell>
        </row>
        <row r="1668">
          <cell r="A1668">
            <v>39871</v>
          </cell>
          <cell r="B1668" t="str">
            <v>0511485</v>
          </cell>
          <cell r="C1668" t="str">
            <v>2157821 ONTARIO INC. - YIELD PLUS</v>
          </cell>
          <cell r="D1668" t="str">
            <v>VANCOUVER</v>
          </cell>
          <cell r="F1668">
            <v>8121964.9299999997</v>
          </cell>
          <cell r="G1668">
            <v>1</v>
          </cell>
        </row>
        <row r="1669">
          <cell r="A1669">
            <v>39871</v>
          </cell>
          <cell r="B1669" t="str">
            <v>0511501</v>
          </cell>
          <cell r="C1669" t="str">
            <v>RW INTERIORS</v>
          </cell>
          <cell r="D1669" t="str">
            <v>VANCOUVER</v>
          </cell>
          <cell r="F1669">
            <v>70610.17</v>
          </cell>
          <cell r="G1669">
            <v>1</v>
          </cell>
        </row>
        <row r="1670">
          <cell r="A1670">
            <v>39871</v>
          </cell>
          <cell r="B1670" t="str">
            <v>0511519</v>
          </cell>
          <cell r="C1670" t="str">
            <v>TED SHEPHERD ARCHITECT LIMITED</v>
          </cell>
          <cell r="D1670" t="str">
            <v>VANCOUVER</v>
          </cell>
          <cell r="F1670">
            <v>236382.77</v>
          </cell>
          <cell r="G1670">
            <v>1</v>
          </cell>
        </row>
        <row r="1671">
          <cell r="A1671">
            <v>39871</v>
          </cell>
          <cell r="B1671" t="str">
            <v>0511527</v>
          </cell>
          <cell r="C1671" t="str">
            <v>WEST-SHEPHERD, RHONDA</v>
          </cell>
          <cell r="D1671" t="str">
            <v>VANCOUVER</v>
          </cell>
          <cell r="F1671">
            <v>450188.22</v>
          </cell>
          <cell r="G1671">
            <v>1</v>
          </cell>
        </row>
        <row r="1672">
          <cell r="A1672">
            <v>39871</v>
          </cell>
          <cell r="B1672" t="str">
            <v>0511535</v>
          </cell>
          <cell r="C1672" t="str">
            <v>SHEPHERD, EDWIN R.</v>
          </cell>
          <cell r="D1672" t="str">
            <v>VANCOUVER</v>
          </cell>
          <cell r="F1672">
            <v>102605.32</v>
          </cell>
          <cell r="G1672">
            <v>1</v>
          </cell>
        </row>
        <row r="1673">
          <cell r="A1673">
            <v>39871</v>
          </cell>
          <cell r="B1673" t="str">
            <v>0511543</v>
          </cell>
          <cell r="C1673" t="str">
            <v>WEST-SHEPHERD, RHONDA - RRSP</v>
          </cell>
          <cell r="D1673" t="str">
            <v>VANCOUVER</v>
          </cell>
          <cell r="F1673">
            <v>149708.10999999999</v>
          </cell>
          <cell r="G1673">
            <v>1</v>
          </cell>
        </row>
        <row r="1674">
          <cell r="A1674">
            <v>39871</v>
          </cell>
          <cell r="B1674" t="str">
            <v>0511550</v>
          </cell>
          <cell r="C1674" t="str">
            <v>SHEPHERD, EDWIN R. - RRIF</v>
          </cell>
          <cell r="D1674" t="str">
            <v>VANCOUVER</v>
          </cell>
          <cell r="F1674">
            <v>113314.31</v>
          </cell>
          <cell r="G1674">
            <v>1</v>
          </cell>
        </row>
        <row r="1675">
          <cell r="A1675">
            <v>39871</v>
          </cell>
          <cell r="B1675" t="str">
            <v>0511568</v>
          </cell>
          <cell r="C1675" t="str">
            <v>WEST-SHEPHERD, RHONDA - LIRA</v>
          </cell>
          <cell r="D1675" t="str">
            <v>VANCOUVER</v>
          </cell>
          <cell r="F1675">
            <v>9364.18</v>
          </cell>
          <cell r="G1675">
            <v>1</v>
          </cell>
        </row>
        <row r="1676">
          <cell r="A1676">
            <v>39871</v>
          </cell>
          <cell r="B1676" t="str">
            <v>0511576</v>
          </cell>
          <cell r="C1676" t="str">
            <v>SHEPHERD, EDWIN R. - LRIF</v>
          </cell>
          <cell r="D1676" t="str">
            <v>VANCOUVER</v>
          </cell>
          <cell r="F1676">
            <v>50008.14</v>
          </cell>
          <cell r="G1676">
            <v>1</v>
          </cell>
        </row>
        <row r="1677">
          <cell r="A1677">
            <v>39871</v>
          </cell>
          <cell r="B1677" t="str">
            <v>0511584</v>
          </cell>
          <cell r="C1677" t="str">
            <v>WEST-SHEPHERD, RHONDA - GIFT</v>
          </cell>
          <cell r="D1677" t="str">
            <v>VANCOUVER</v>
          </cell>
          <cell r="F1677">
            <v>184872.02</v>
          </cell>
          <cell r="G1677">
            <v>1</v>
          </cell>
        </row>
        <row r="1678">
          <cell r="A1678">
            <v>39871</v>
          </cell>
          <cell r="B1678" t="str">
            <v>0511626</v>
          </cell>
          <cell r="C1678" t="str">
            <v>MUNROE, DONALD AND WENDY</v>
          </cell>
          <cell r="D1678" t="str">
            <v>VANCOUVER</v>
          </cell>
          <cell r="F1678">
            <v>294591.7</v>
          </cell>
          <cell r="G1678">
            <v>1</v>
          </cell>
        </row>
        <row r="1679">
          <cell r="A1679">
            <v>39871</v>
          </cell>
          <cell r="B1679" t="str">
            <v>0511634</v>
          </cell>
          <cell r="C1679" t="str">
            <v>MUNROE, WENDY - RRSP</v>
          </cell>
          <cell r="D1679" t="str">
            <v>VANCOUVER</v>
          </cell>
          <cell r="F1679">
            <v>259272.68</v>
          </cell>
          <cell r="G1679">
            <v>1</v>
          </cell>
        </row>
        <row r="1680">
          <cell r="A1680">
            <v>39871</v>
          </cell>
          <cell r="B1680" t="str">
            <v>0511659</v>
          </cell>
          <cell r="C1680" t="str">
            <v>MUNROE, DONALD - RRSP</v>
          </cell>
          <cell r="D1680" t="str">
            <v>VANCOUVER</v>
          </cell>
          <cell r="F1680">
            <v>492000.44</v>
          </cell>
          <cell r="G1680">
            <v>1</v>
          </cell>
        </row>
        <row r="1681">
          <cell r="A1681">
            <v>39871</v>
          </cell>
          <cell r="B1681" t="str">
            <v>0511683</v>
          </cell>
          <cell r="C1681" t="str">
            <v>GILLANDERS, FLORENCA</v>
          </cell>
          <cell r="D1681" t="str">
            <v>VANCOUVER</v>
          </cell>
          <cell r="F1681">
            <v>266813.65000000002</v>
          </cell>
          <cell r="G1681">
            <v>1</v>
          </cell>
        </row>
        <row r="1682">
          <cell r="A1682">
            <v>39871</v>
          </cell>
          <cell r="B1682" t="str">
            <v>0511691</v>
          </cell>
          <cell r="C1682" t="str">
            <v>LAM, DAVID AND/OR CHRISTINA</v>
          </cell>
          <cell r="D1682" t="str">
            <v>VANCOUVER</v>
          </cell>
          <cell r="F1682">
            <v>685497.11</v>
          </cell>
          <cell r="G1682">
            <v>1</v>
          </cell>
        </row>
        <row r="1683">
          <cell r="A1683">
            <v>39871</v>
          </cell>
          <cell r="B1683" t="str">
            <v>0511774</v>
          </cell>
          <cell r="C1683" t="str">
            <v>State Street Depository of the HSBC Capital Protected Fund Issue 12</v>
          </cell>
          <cell r="D1683" t="str">
            <v>UNITED KINGDOM</v>
          </cell>
          <cell r="F1683">
            <v>-6827.24</v>
          </cell>
          <cell r="G1683">
            <v>1</v>
          </cell>
        </row>
        <row r="1684">
          <cell r="A1684">
            <v>39871</v>
          </cell>
          <cell r="B1684" t="str">
            <v>0511840</v>
          </cell>
          <cell r="C1684" t="str">
            <v>PROULX, JEAN-MARC AND BEAUDRY, CELINE</v>
          </cell>
          <cell r="D1684" t="str">
            <v>VANCOUVER</v>
          </cell>
          <cell r="F1684">
            <v>225701.58</v>
          </cell>
          <cell r="G1684">
            <v>1</v>
          </cell>
        </row>
        <row r="1685">
          <cell r="A1685">
            <v>39871</v>
          </cell>
          <cell r="B1685" t="str">
            <v>0511857</v>
          </cell>
          <cell r="C1685" t="str">
            <v>PROULX, JEAN-MARC</v>
          </cell>
          <cell r="D1685" t="str">
            <v>VANCOUVER</v>
          </cell>
          <cell r="F1685">
            <v>802544.26</v>
          </cell>
          <cell r="G1685">
            <v>1</v>
          </cell>
        </row>
        <row r="1686">
          <cell r="A1686">
            <v>39871</v>
          </cell>
          <cell r="B1686" t="str">
            <v>0511865</v>
          </cell>
          <cell r="C1686" t="str">
            <v>PROULX, JEAN-MARC - REER</v>
          </cell>
          <cell r="D1686" t="str">
            <v>VANCOUVER</v>
          </cell>
          <cell r="F1686">
            <v>310785.65999999997</v>
          </cell>
          <cell r="G1686">
            <v>1</v>
          </cell>
        </row>
        <row r="1687">
          <cell r="A1687">
            <v>39871</v>
          </cell>
          <cell r="B1687" t="str">
            <v>0511873</v>
          </cell>
          <cell r="C1687" t="str">
            <v>BEAUDRY, CELINE - REER CONJ.</v>
          </cell>
          <cell r="D1687" t="str">
            <v>VANCOUVER</v>
          </cell>
          <cell r="F1687">
            <v>195519.2</v>
          </cell>
          <cell r="G1687">
            <v>1</v>
          </cell>
        </row>
        <row r="1688">
          <cell r="A1688">
            <v>39871</v>
          </cell>
          <cell r="B1688" t="str">
            <v>0511899</v>
          </cell>
          <cell r="C1688" t="str">
            <v>FAUQUIER, GREGORY AND SUSAN</v>
          </cell>
          <cell r="D1688" t="str">
            <v>VANCOUVER</v>
          </cell>
          <cell r="F1688">
            <v>1205108.51</v>
          </cell>
          <cell r="G1688">
            <v>1</v>
          </cell>
        </row>
        <row r="1689">
          <cell r="A1689">
            <v>39871</v>
          </cell>
          <cell r="B1689" t="str">
            <v>0511964</v>
          </cell>
          <cell r="C1689" t="str">
            <v>WALES, GARY</v>
          </cell>
          <cell r="D1689" t="str">
            <v>VANCOUVER</v>
          </cell>
          <cell r="F1689">
            <v>857138.94</v>
          </cell>
          <cell r="G1689">
            <v>1</v>
          </cell>
        </row>
        <row r="1690">
          <cell r="A1690">
            <v>39871</v>
          </cell>
          <cell r="B1690" t="str">
            <v>0511980</v>
          </cell>
          <cell r="C1690" t="str">
            <v>JOHNSON, ANDREW N. - RRSP</v>
          </cell>
          <cell r="D1690" t="str">
            <v>VANCOUVER</v>
          </cell>
          <cell r="F1690">
            <v>27790.58</v>
          </cell>
          <cell r="G1690">
            <v>1</v>
          </cell>
        </row>
        <row r="1691">
          <cell r="A1691">
            <v>39871</v>
          </cell>
          <cell r="B1691" t="str">
            <v>0512061</v>
          </cell>
          <cell r="C1691" t="str">
            <v>THE CAER FAMILY FOUNDATION - YIELD PLUS</v>
          </cell>
          <cell r="D1691" t="str">
            <v>VANCOUVER</v>
          </cell>
          <cell r="F1691">
            <v>955695.13</v>
          </cell>
          <cell r="G1691">
            <v>1</v>
          </cell>
        </row>
        <row r="1692">
          <cell r="A1692">
            <v>39871</v>
          </cell>
          <cell r="B1692" t="str">
            <v>0512210</v>
          </cell>
          <cell r="C1692" t="str">
            <v>State Street Depository of the HSBC Capital Protected Fund Issue 13</v>
          </cell>
          <cell r="D1692" t="str">
            <v>UNITED KINGDOM</v>
          </cell>
          <cell r="F1692">
            <v>13833505.119999999</v>
          </cell>
          <cell r="G1692">
            <v>1</v>
          </cell>
        </row>
        <row r="1693">
          <cell r="A1693">
            <v>39871</v>
          </cell>
          <cell r="B1693" t="str">
            <v>0512228</v>
          </cell>
          <cell r="C1693" t="str">
            <v>THE CAER FAMILY TRUST - YIELD PLUS</v>
          </cell>
          <cell r="D1693" t="str">
            <v>VANCOUVER</v>
          </cell>
          <cell r="F1693">
            <v>3566060.23</v>
          </cell>
          <cell r="G1693">
            <v>1</v>
          </cell>
        </row>
        <row r="1694">
          <cell r="A1694">
            <v>39871</v>
          </cell>
          <cell r="B1694" t="str">
            <v>0512269</v>
          </cell>
          <cell r="C1694" t="str">
            <v>JOHNSON, NANCY L.</v>
          </cell>
          <cell r="D1694" t="str">
            <v>VANCOUVER</v>
          </cell>
          <cell r="F1694">
            <v>54623.61</v>
          </cell>
          <cell r="G1694">
            <v>1</v>
          </cell>
        </row>
        <row r="1695">
          <cell r="A1695">
            <v>39871</v>
          </cell>
          <cell r="B1695" t="str">
            <v>0512277</v>
          </cell>
          <cell r="C1695" t="str">
            <v>JOHNSON, NANCY L. - RRSP</v>
          </cell>
          <cell r="D1695" t="str">
            <v>VANCOUVER</v>
          </cell>
          <cell r="F1695">
            <v>228077.39</v>
          </cell>
          <cell r="G1695">
            <v>1</v>
          </cell>
        </row>
        <row r="1696">
          <cell r="A1696">
            <v>39871</v>
          </cell>
          <cell r="B1696" t="str">
            <v>0512285</v>
          </cell>
          <cell r="C1696" t="str">
            <v>DR. NANCY L. SCOTT INC.</v>
          </cell>
          <cell r="D1696" t="str">
            <v>VANCOUVER</v>
          </cell>
          <cell r="F1696">
            <v>23988.95</v>
          </cell>
          <cell r="G1696">
            <v>1</v>
          </cell>
        </row>
        <row r="1697">
          <cell r="A1697">
            <v>39871</v>
          </cell>
          <cell r="B1697" t="str">
            <v>0512335</v>
          </cell>
          <cell r="C1697" t="str">
            <v>MAUCH, KONRAD</v>
          </cell>
          <cell r="D1697" t="str">
            <v>VANCOUVER</v>
          </cell>
          <cell r="F1697">
            <v>706398.09</v>
          </cell>
          <cell r="G1697">
            <v>1</v>
          </cell>
        </row>
        <row r="1698">
          <cell r="A1698">
            <v>39871</v>
          </cell>
          <cell r="B1698" t="str">
            <v>0512368</v>
          </cell>
          <cell r="C1698" t="str">
            <v>BARBON, EGIDIO AND WILMA - YIELD PLUS</v>
          </cell>
          <cell r="D1698" t="str">
            <v>VANCOUVER</v>
          </cell>
          <cell r="F1698">
            <v>747784.7</v>
          </cell>
          <cell r="G1698">
            <v>1</v>
          </cell>
        </row>
        <row r="1699">
          <cell r="A1699">
            <v>39871</v>
          </cell>
          <cell r="B1699" t="str">
            <v>0512392</v>
          </cell>
          <cell r="C1699" t="str">
            <v>MILLMAN, DAVID AND SHANNON - JOINT</v>
          </cell>
          <cell r="D1699" t="str">
            <v>VANCOUVER</v>
          </cell>
          <cell r="F1699">
            <v>1590248.65</v>
          </cell>
          <cell r="G1699">
            <v>1</v>
          </cell>
        </row>
        <row r="1700">
          <cell r="A1700">
            <v>39871</v>
          </cell>
          <cell r="B1700" t="str">
            <v>0512400</v>
          </cell>
          <cell r="C1700" t="str">
            <v>DOBINSON, GRAEME</v>
          </cell>
          <cell r="D1700" t="str">
            <v>VANCOUVER</v>
          </cell>
          <cell r="F1700">
            <v>914067.31</v>
          </cell>
          <cell r="G1700">
            <v>1</v>
          </cell>
        </row>
        <row r="1701">
          <cell r="A1701">
            <v>39871</v>
          </cell>
          <cell r="B1701" t="str">
            <v>0512541</v>
          </cell>
          <cell r="C1701" t="str">
            <v>ADDISON, LEONDARD</v>
          </cell>
          <cell r="D1701" t="str">
            <v>VANCOUVER</v>
          </cell>
          <cell r="F1701">
            <v>17963712.350000001</v>
          </cell>
          <cell r="G1701">
            <v>1</v>
          </cell>
        </row>
        <row r="1702">
          <cell r="A1702">
            <v>39871</v>
          </cell>
          <cell r="B1702" t="str">
            <v>0512608</v>
          </cell>
          <cell r="C1702" t="str">
            <v>MAUCH, KONRAD - RRSP</v>
          </cell>
          <cell r="D1702" t="str">
            <v>VANCOUVER</v>
          </cell>
          <cell r="F1702">
            <v>298416.56</v>
          </cell>
          <cell r="G1702">
            <v>1</v>
          </cell>
        </row>
        <row r="1703">
          <cell r="A1703">
            <v>39871</v>
          </cell>
          <cell r="B1703" t="str">
            <v>0512616</v>
          </cell>
          <cell r="C1703" t="str">
            <v>CORDIEZ, MICHELE MARIE</v>
          </cell>
          <cell r="D1703" t="str">
            <v>VANCOUVER</v>
          </cell>
          <cell r="F1703">
            <v>2083955.84</v>
          </cell>
          <cell r="G1703">
            <v>1</v>
          </cell>
        </row>
        <row r="1704">
          <cell r="A1704">
            <v>39871</v>
          </cell>
          <cell r="B1704" t="str">
            <v>0512624</v>
          </cell>
          <cell r="C1704" t="str">
            <v>CORDIEZ, MICHELE MARIE - RRSP</v>
          </cell>
          <cell r="D1704" t="str">
            <v>VANCOUVER</v>
          </cell>
          <cell r="F1704">
            <v>2043.86</v>
          </cell>
          <cell r="G1704">
            <v>1</v>
          </cell>
        </row>
        <row r="1705">
          <cell r="A1705">
            <v>39871</v>
          </cell>
          <cell r="B1705" t="str">
            <v>0512632</v>
          </cell>
          <cell r="C1705" t="str">
            <v>CORDIEZ, MICHELE MARIE - LIRA</v>
          </cell>
          <cell r="D1705" t="str">
            <v>VANCOUVER</v>
          </cell>
          <cell r="F1705">
            <v>-413.76</v>
          </cell>
          <cell r="G1705">
            <v>1</v>
          </cell>
        </row>
        <row r="1706">
          <cell r="A1706">
            <v>39871</v>
          </cell>
          <cell r="B1706" t="str">
            <v>0512657</v>
          </cell>
          <cell r="C1706" t="str">
            <v>The Master,Fellows &amp; Scholars of Clare College in the University of Cambridge</v>
          </cell>
          <cell r="D1706" t="str">
            <v>UNITED KINGDOM</v>
          </cell>
          <cell r="F1706">
            <v>21464103.34</v>
          </cell>
          <cell r="G1706">
            <v>1</v>
          </cell>
        </row>
        <row r="1707">
          <cell r="A1707">
            <v>39871</v>
          </cell>
          <cell r="B1707" t="str">
            <v>0512681</v>
          </cell>
          <cell r="C1707" t="str">
            <v>SIEMENS, PATRICIA - YIELD PLUS</v>
          </cell>
          <cell r="D1707" t="str">
            <v>VANCOUVER</v>
          </cell>
          <cell r="F1707">
            <v>397666.21</v>
          </cell>
          <cell r="G1707">
            <v>1</v>
          </cell>
        </row>
        <row r="1708">
          <cell r="A1708">
            <v>39871</v>
          </cell>
          <cell r="B1708" t="str">
            <v>0512699</v>
          </cell>
          <cell r="C1708" t="str">
            <v>MISKULIN, GLENN - YIELD PLUS</v>
          </cell>
          <cell r="D1708" t="str">
            <v>VANCOUVER</v>
          </cell>
          <cell r="F1708">
            <v>160352.89000000001</v>
          </cell>
          <cell r="G1708">
            <v>1</v>
          </cell>
        </row>
        <row r="1709">
          <cell r="A1709">
            <v>39871</v>
          </cell>
          <cell r="B1709" t="str">
            <v>0512707</v>
          </cell>
          <cell r="C1709" t="str">
            <v>RAINSFORD, IAN - YIELD PLUS</v>
          </cell>
          <cell r="D1709" t="str">
            <v>VANCOUVER</v>
          </cell>
          <cell r="F1709">
            <v>400882.24</v>
          </cell>
          <cell r="G1709">
            <v>1</v>
          </cell>
        </row>
        <row r="1710">
          <cell r="A1710">
            <v>39871</v>
          </cell>
          <cell r="B1710" t="str">
            <v>0512780</v>
          </cell>
          <cell r="C1710" t="str">
            <v>COMBE, G. CRAIG</v>
          </cell>
          <cell r="D1710" t="str">
            <v>VANCOUVER</v>
          </cell>
          <cell r="F1710">
            <v>2118743.23</v>
          </cell>
          <cell r="G1710">
            <v>1</v>
          </cell>
        </row>
        <row r="1711">
          <cell r="A1711">
            <v>39871</v>
          </cell>
          <cell r="B1711" t="str">
            <v>0512814</v>
          </cell>
          <cell r="C1711" t="str">
            <v>METALLO, ROBERT</v>
          </cell>
          <cell r="D1711" t="str">
            <v>VANCOUVER</v>
          </cell>
          <cell r="F1711">
            <v>346916.17</v>
          </cell>
          <cell r="G1711">
            <v>1</v>
          </cell>
        </row>
        <row r="1712">
          <cell r="A1712">
            <v>39871</v>
          </cell>
          <cell r="B1712" t="str">
            <v>0512830</v>
          </cell>
          <cell r="C1712" t="str">
            <v>METALLO, ROBERT - RRSP</v>
          </cell>
          <cell r="D1712" t="str">
            <v>VANCOUVER</v>
          </cell>
          <cell r="F1712">
            <v>8937.11</v>
          </cell>
          <cell r="G1712">
            <v>1</v>
          </cell>
        </row>
        <row r="1713">
          <cell r="A1713">
            <v>39871</v>
          </cell>
          <cell r="B1713" t="str">
            <v>0512848</v>
          </cell>
          <cell r="C1713" t="str">
            <v>BAY PUBLISHING LTD - YIELD PLUS</v>
          </cell>
          <cell r="D1713" t="str">
            <v>VANCOUVER</v>
          </cell>
          <cell r="F1713">
            <v>601684.85</v>
          </cell>
          <cell r="G1713">
            <v>1</v>
          </cell>
        </row>
        <row r="1714">
          <cell r="A1714">
            <v>39871</v>
          </cell>
          <cell r="B1714" t="str">
            <v>0512921</v>
          </cell>
          <cell r="C1714" t="str">
            <v>DEGROOT, MARINUS A. JR. AND DENISE MARIE - JOINT</v>
          </cell>
          <cell r="D1714" t="str">
            <v>VANCOUVER</v>
          </cell>
          <cell r="F1714">
            <v>717179.5</v>
          </cell>
          <cell r="G1714">
            <v>1</v>
          </cell>
        </row>
        <row r="1715">
          <cell r="A1715">
            <v>39871</v>
          </cell>
          <cell r="B1715" t="str">
            <v>0512939</v>
          </cell>
          <cell r="C1715" t="str">
            <v>DEGROOT, RONALD N. AND CAROLE - JOINT</v>
          </cell>
          <cell r="D1715" t="str">
            <v>VANCOUVER</v>
          </cell>
          <cell r="F1715">
            <v>814146.66</v>
          </cell>
          <cell r="G1715">
            <v>1</v>
          </cell>
        </row>
        <row r="1716">
          <cell r="A1716">
            <v>39871</v>
          </cell>
          <cell r="B1716" t="str">
            <v>0512947</v>
          </cell>
          <cell r="C1716" t="str">
            <v>DERON INVESTMENTS INC.</v>
          </cell>
          <cell r="D1716" t="str">
            <v>VANCOUVER</v>
          </cell>
          <cell r="F1716">
            <v>360434.02</v>
          </cell>
          <cell r="G1716">
            <v>1</v>
          </cell>
        </row>
        <row r="1717">
          <cell r="A1717">
            <v>39871</v>
          </cell>
          <cell r="B1717" t="str">
            <v>0512962</v>
          </cell>
          <cell r="C1717" t="str">
            <v>MAR-DE INVESTMENTS INC.</v>
          </cell>
          <cell r="D1717" t="str">
            <v>VANCOUVER</v>
          </cell>
          <cell r="F1717">
            <v>397758.24</v>
          </cell>
          <cell r="G1717">
            <v>1</v>
          </cell>
        </row>
        <row r="1718">
          <cell r="A1718">
            <v>39871</v>
          </cell>
          <cell r="B1718" t="str">
            <v>0512988</v>
          </cell>
          <cell r="C1718" t="str">
            <v>BLUMENTHAL, MARK AND YANA</v>
          </cell>
          <cell r="D1718" t="str">
            <v>VANCOUVER</v>
          </cell>
          <cell r="F1718">
            <v>1403267.21</v>
          </cell>
          <cell r="G1718">
            <v>1</v>
          </cell>
        </row>
        <row r="1719">
          <cell r="A1719">
            <v>39871</v>
          </cell>
          <cell r="B1719" t="str">
            <v>0513002</v>
          </cell>
          <cell r="C1719" t="str">
            <v>EDMONDS, ROBERT AND WESTLAKE, JAYNE</v>
          </cell>
          <cell r="D1719" t="str">
            <v>VANCOUVER</v>
          </cell>
          <cell r="F1719">
            <v>77303.23</v>
          </cell>
          <cell r="G1719">
            <v>1</v>
          </cell>
        </row>
        <row r="1720">
          <cell r="A1720">
            <v>39871</v>
          </cell>
          <cell r="B1720" t="str">
            <v>0513226</v>
          </cell>
          <cell r="C1720" t="str">
            <v>State Street Depository of the HSBC Capital Protected Fund Issue 14</v>
          </cell>
          <cell r="D1720" t="str">
            <v>UNITED KINGDOM</v>
          </cell>
          <cell r="F1720">
            <v>33978685.200000003</v>
          </cell>
          <cell r="G1720">
            <v>1</v>
          </cell>
        </row>
        <row r="1721">
          <cell r="A1721">
            <v>39871</v>
          </cell>
          <cell r="B1721" t="str">
            <v>0513259</v>
          </cell>
          <cell r="C1721" t="str">
            <v>AMARONE INVESTMENTS LIMITED - YIELD PLUS</v>
          </cell>
          <cell r="D1721" t="str">
            <v>VANCOUVER</v>
          </cell>
          <cell r="F1721">
            <v>5481285.6100000003</v>
          </cell>
          <cell r="G1721">
            <v>1</v>
          </cell>
        </row>
        <row r="1722">
          <cell r="A1722">
            <v>39871</v>
          </cell>
          <cell r="B1722" t="str">
            <v>0513267</v>
          </cell>
          <cell r="C1722" t="str">
            <v>PATUELLI, LAURA - RRSP</v>
          </cell>
          <cell r="D1722" t="str">
            <v>VANCOUVER</v>
          </cell>
          <cell r="F1722">
            <v>13515.12</v>
          </cell>
          <cell r="G1722">
            <v>1</v>
          </cell>
        </row>
        <row r="1723">
          <cell r="A1723">
            <v>39871</v>
          </cell>
          <cell r="B1723" t="str">
            <v>0513325</v>
          </cell>
          <cell r="C1723" t="str">
            <v>HOTCHIN, MICHAEL/LARISA (2)</v>
          </cell>
          <cell r="D1723" t="str">
            <v>VANCOUVER</v>
          </cell>
          <cell r="F1723">
            <v>597199.11</v>
          </cell>
          <cell r="G1723">
            <v>1</v>
          </cell>
        </row>
        <row r="1724">
          <cell r="A1724">
            <v>39871</v>
          </cell>
          <cell r="B1724" t="str">
            <v>0513333</v>
          </cell>
          <cell r="C1724" t="str">
            <v>MAGEE, VALERIE LOCKED-IN RRSP</v>
          </cell>
          <cell r="D1724" t="str">
            <v>VANCOUVER</v>
          </cell>
          <cell r="F1724">
            <v>839615.66</v>
          </cell>
          <cell r="G1724">
            <v>1</v>
          </cell>
        </row>
        <row r="1725">
          <cell r="A1725">
            <v>39871</v>
          </cell>
          <cell r="B1725" t="str">
            <v>0513366</v>
          </cell>
          <cell r="C1725" t="str">
            <v>PATUELLI, FLAVIO - RRSP</v>
          </cell>
          <cell r="D1725" t="str">
            <v>VANCOUVER</v>
          </cell>
          <cell r="F1725">
            <v>49151.62</v>
          </cell>
          <cell r="G1725">
            <v>1</v>
          </cell>
        </row>
        <row r="1726">
          <cell r="A1726">
            <v>39871</v>
          </cell>
          <cell r="B1726" t="str">
            <v>0513374</v>
          </cell>
          <cell r="C1726" t="str">
            <v>PATUELLI, FLAVIO/LAURA JOINT</v>
          </cell>
          <cell r="D1726" t="str">
            <v>VANCOUVER</v>
          </cell>
          <cell r="F1726">
            <v>612681.01</v>
          </cell>
          <cell r="G1726">
            <v>1</v>
          </cell>
        </row>
        <row r="1727">
          <cell r="A1727">
            <v>39871</v>
          </cell>
          <cell r="B1727" t="str">
            <v>0513382</v>
          </cell>
          <cell r="C1727" t="str">
            <v>BUKSBAUM, JACK - RRSP</v>
          </cell>
          <cell r="D1727" t="str">
            <v>VANCOUVER</v>
          </cell>
          <cell r="F1727">
            <v>316164.53000000003</v>
          </cell>
          <cell r="G1727">
            <v>1</v>
          </cell>
        </row>
        <row r="1728">
          <cell r="A1728">
            <v>39871</v>
          </cell>
          <cell r="B1728" t="str">
            <v>0513390</v>
          </cell>
          <cell r="C1728" t="str">
            <v>BUKSBAUM, JACK</v>
          </cell>
          <cell r="D1728" t="str">
            <v>VANCOUVER</v>
          </cell>
          <cell r="F1728">
            <v>39405.879999999997</v>
          </cell>
          <cell r="G1728">
            <v>1</v>
          </cell>
        </row>
        <row r="1729">
          <cell r="A1729">
            <v>39871</v>
          </cell>
          <cell r="B1729" t="str">
            <v>0513408</v>
          </cell>
          <cell r="C1729" t="str">
            <v>HSTT AS TRUSTEE FOR THE CHU WAH TANG ESTATE/ANTHONY TANG</v>
          </cell>
          <cell r="D1729" t="str">
            <v>VANCOUVER</v>
          </cell>
          <cell r="F1729">
            <v>46163.6</v>
          </cell>
          <cell r="G1729">
            <v>1</v>
          </cell>
        </row>
        <row r="1730">
          <cell r="A1730">
            <v>39871</v>
          </cell>
          <cell r="B1730" t="str">
            <v>0513416</v>
          </cell>
          <cell r="C1730" t="str">
            <v>HSTT AS TRUSTEE FOR THE CHU WAH TANG ESTATE/ALEX TANG</v>
          </cell>
          <cell r="D1730" t="str">
            <v>VANCOUVER</v>
          </cell>
          <cell r="F1730">
            <v>45703.53</v>
          </cell>
          <cell r="G1730">
            <v>1</v>
          </cell>
        </row>
        <row r="1731">
          <cell r="A1731">
            <v>39871</v>
          </cell>
          <cell r="B1731" t="str">
            <v>0513424</v>
          </cell>
          <cell r="C1731" t="str">
            <v>HSTT AS TRUSTEE FOR THE MING WAH TRUST/ ANTHONY TANG</v>
          </cell>
          <cell r="D1731" t="str">
            <v>VANCOUVER</v>
          </cell>
          <cell r="F1731">
            <v>223365.24</v>
          </cell>
          <cell r="G1731">
            <v>1</v>
          </cell>
        </row>
        <row r="1732">
          <cell r="A1732">
            <v>39871</v>
          </cell>
          <cell r="B1732" t="str">
            <v>0513432</v>
          </cell>
          <cell r="C1732" t="str">
            <v>HSTT AS TRUSTEE FOR THE MING WAH TRUST/ ALEX TANG</v>
          </cell>
          <cell r="D1732" t="str">
            <v>VANCOUVER</v>
          </cell>
          <cell r="F1732">
            <v>146738.85999999999</v>
          </cell>
          <cell r="G1732">
            <v>1</v>
          </cell>
        </row>
        <row r="1733">
          <cell r="A1733">
            <v>39871</v>
          </cell>
          <cell r="B1733" t="str">
            <v>0513440</v>
          </cell>
          <cell r="C1733" t="str">
            <v>HSTT AS TRUSTEE FOR THE CHU WAH TANG INVEST TRUST/ANTHONY TANG</v>
          </cell>
          <cell r="D1733" t="str">
            <v>VANCOUVER</v>
          </cell>
          <cell r="F1733">
            <v>154473.70000000001</v>
          </cell>
          <cell r="G1733">
            <v>1</v>
          </cell>
        </row>
        <row r="1734">
          <cell r="A1734">
            <v>39871</v>
          </cell>
          <cell r="B1734" t="str">
            <v>0513457</v>
          </cell>
          <cell r="C1734" t="str">
            <v>HSTT AS TRUSTEE FOR THE CHU WAH TANG INVESTMENT TRUST/ALEX TANG</v>
          </cell>
          <cell r="D1734" t="str">
            <v>VANCOUVER</v>
          </cell>
          <cell r="F1734">
            <v>152255.98000000001</v>
          </cell>
          <cell r="G1734">
            <v>1</v>
          </cell>
        </row>
        <row r="1735">
          <cell r="A1735">
            <v>39871</v>
          </cell>
          <cell r="B1735" t="str">
            <v>0513473</v>
          </cell>
          <cell r="C1735" t="str">
            <v>MEGAWIN ASSETS LIMITED(CAD)</v>
          </cell>
          <cell r="D1735" t="str">
            <v>VANCOUVER</v>
          </cell>
          <cell r="F1735">
            <v>794924.4</v>
          </cell>
          <cell r="G1735">
            <v>1</v>
          </cell>
        </row>
        <row r="1736">
          <cell r="A1736">
            <v>39871</v>
          </cell>
          <cell r="B1736" t="str">
            <v>0513481</v>
          </cell>
          <cell r="C1736" t="str">
            <v>MEGAWIN ASSETS LIMITED(USD)</v>
          </cell>
          <cell r="D1736" t="str">
            <v>VANCOUVER</v>
          </cell>
          <cell r="F1736">
            <v>715007.23</v>
          </cell>
          <cell r="G1736">
            <v>1</v>
          </cell>
        </row>
        <row r="1737">
          <cell r="A1737">
            <v>39871</v>
          </cell>
          <cell r="B1737" t="str">
            <v>0513549</v>
          </cell>
          <cell r="C1737" t="str">
            <v>NEW EAST CHINESE STUDENTS LTD.</v>
          </cell>
          <cell r="D1737" t="str">
            <v>VANCOUVER</v>
          </cell>
          <cell r="F1737">
            <v>4488353.54</v>
          </cell>
          <cell r="G1737">
            <v>1</v>
          </cell>
        </row>
        <row r="1738">
          <cell r="A1738">
            <v>39871</v>
          </cell>
          <cell r="B1738" t="str">
            <v>0513788</v>
          </cell>
          <cell r="C1738" t="str">
            <v>SMIF - SINOPIA Direct Asia Pacific Ex Japan Equity</v>
          </cell>
          <cell r="D1738" t="str">
            <v>UNITED KINGDOM</v>
          </cell>
          <cell r="F1738">
            <v>4919410.16</v>
          </cell>
          <cell r="G1738">
            <v>1</v>
          </cell>
        </row>
        <row r="1739">
          <cell r="A1739">
            <v>39871</v>
          </cell>
          <cell r="B1739" t="str">
            <v>0513820</v>
          </cell>
          <cell r="C1739" t="str">
            <v>SMIF - SINOPIA Direct Europe Equity</v>
          </cell>
          <cell r="D1739" t="str">
            <v>UNITED KINGDOM</v>
          </cell>
          <cell r="F1739">
            <v>28610090.960000001</v>
          </cell>
          <cell r="G1739">
            <v>1</v>
          </cell>
        </row>
        <row r="1740">
          <cell r="A1740">
            <v>39871</v>
          </cell>
          <cell r="B1740" t="str">
            <v>0513846</v>
          </cell>
          <cell r="C1740" t="str">
            <v>SMIF - SINOPIA Direct Japan Equity</v>
          </cell>
          <cell r="D1740" t="str">
            <v>UNITED KINGDOM</v>
          </cell>
          <cell r="F1740">
            <v>17493151.140000001</v>
          </cell>
          <cell r="G1740">
            <v>1</v>
          </cell>
        </row>
        <row r="1741">
          <cell r="A1741">
            <v>39871</v>
          </cell>
          <cell r="B1741" t="str">
            <v>0513861</v>
          </cell>
          <cell r="C1741" t="str">
            <v>SMIF - SINOPIA Direct North America Equity</v>
          </cell>
          <cell r="D1741" t="str">
            <v>UNITED KINGDOM</v>
          </cell>
          <cell r="F1741">
            <v>85033991.219999999</v>
          </cell>
          <cell r="G1741">
            <v>1</v>
          </cell>
        </row>
        <row r="1742">
          <cell r="A1742">
            <v>39871</v>
          </cell>
          <cell r="B1742" t="str">
            <v>0513937</v>
          </cell>
          <cell r="C1742" t="str">
            <v>TAYMEG PROPERTY AND DEVELOPMENT INC.-YP</v>
          </cell>
          <cell r="D1742" t="str">
            <v>VANCOUVER</v>
          </cell>
          <cell r="F1742">
            <v>1035196.16</v>
          </cell>
          <cell r="G1742">
            <v>1</v>
          </cell>
        </row>
        <row r="1743">
          <cell r="A1743">
            <v>39871</v>
          </cell>
          <cell r="B1743" t="str">
            <v>0513994</v>
          </cell>
          <cell r="C1743" t="str">
            <v>1466851 ONTARIO LIMITED (CAD)</v>
          </cell>
          <cell r="D1743" t="str">
            <v>VANCOUVER</v>
          </cell>
          <cell r="F1743">
            <v>449093.22</v>
          </cell>
          <cell r="G1743">
            <v>1</v>
          </cell>
        </row>
        <row r="1744">
          <cell r="A1744">
            <v>39871</v>
          </cell>
          <cell r="B1744" t="str">
            <v>0514000</v>
          </cell>
          <cell r="C1744" t="str">
            <v>MELINE DUCZAK GROUP INC</v>
          </cell>
          <cell r="D1744" t="str">
            <v>VANCOUVER</v>
          </cell>
          <cell r="F1744">
            <v>2069669.17</v>
          </cell>
          <cell r="G1744">
            <v>1</v>
          </cell>
        </row>
        <row r="1745">
          <cell r="A1745">
            <v>39871</v>
          </cell>
          <cell r="B1745" t="str">
            <v>0514182</v>
          </cell>
          <cell r="C1745" t="str">
            <v>CUNNINGHAM, GRANT - RRSP</v>
          </cell>
          <cell r="D1745" t="str">
            <v>VANCOUVER</v>
          </cell>
          <cell r="F1745">
            <v>97190.399999999994</v>
          </cell>
          <cell r="G1745">
            <v>1</v>
          </cell>
        </row>
        <row r="1746">
          <cell r="A1746">
            <v>39871</v>
          </cell>
          <cell r="B1746" t="str">
            <v>0514190</v>
          </cell>
          <cell r="C1746" t="str">
            <v>CUNNINGHAM, JULIE-ANNE-RRSP</v>
          </cell>
          <cell r="D1746" t="str">
            <v>VANCOUVER</v>
          </cell>
          <cell r="F1746">
            <v>84252.98</v>
          </cell>
          <cell r="G1746">
            <v>1</v>
          </cell>
        </row>
        <row r="1747">
          <cell r="A1747">
            <v>39871</v>
          </cell>
          <cell r="B1747" t="str">
            <v>0514232</v>
          </cell>
          <cell r="C1747" t="str">
            <v>STATE STREET DEPOSITORY OF THE HSBC WORLD SELECTION CAUTIOUS PORTFOLIO</v>
          </cell>
          <cell r="D1747" t="str">
            <v>MULTIMANAGER</v>
          </cell>
          <cell r="F1747">
            <v>11661402.17</v>
          </cell>
          <cell r="G1747">
            <v>1</v>
          </cell>
        </row>
        <row r="1748">
          <cell r="A1748">
            <v>39871</v>
          </cell>
          <cell r="B1748" t="str">
            <v>0514240</v>
          </cell>
          <cell r="C1748" t="str">
            <v>STATE STREET DEPOSITORY OF THE HSBC WORLD SELECTION BALANCED PORTFOLIO</v>
          </cell>
          <cell r="D1748" t="str">
            <v>MULTIMANAGER</v>
          </cell>
          <cell r="F1748">
            <v>13031647.83</v>
          </cell>
          <cell r="G1748">
            <v>1</v>
          </cell>
        </row>
        <row r="1749">
          <cell r="A1749">
            <v>39871</v>
          </cell>
          <cell r="B1749" t="str">
            <v>0514257</v>
          </cell>
          <cell r="C1749" t="str">
            <v>STATE STREET DEPOSITORY OF THE HSBC WORLD SELECTION DYNAMIC PORTFOLIO</v>
          </cell>
          <cell r="D1749" t="str">
            <v>MULTIMANAGER</v>
          </cell>
          <cell r="F1749">
            <v>8575048</v>
          </cell>
          <cell r="G1749">
            <v>1</v>
          </cell>
        </row>
        <row r="1750">
          <cell r="A1750">
            <v>39871</v>
          </cell>
          <cell r="B1750" t="str">
            <v>0514265</v>
          </cell>
          <cell r="C1750" t="str">
            <v>CHARMING LOTUS INVESTMENTS LTD.</v>
          </cell>
          <cell r="D1750" t="str">
            <v>VANCOUVER</v>
          </cell>
          <cell r="F1750">
            <v>1149573.67</v>
          </cell>
          <cell r="G1750">
            <v>1</v>
          </cell>
        </row>
        <row r="1751">
          <cell r="A1751">
            <v>39871</v>
          </cell>
          <cell r="B1751" t="str">
            <v>0514273</v>
          </cell>
          <cell r="C1751" t="str">
            <v>SHEPHERD,TED ROSS/RHONDA - JOINT</v>
          </cell>
          <cell r="D1751" t="str">
            <v>VANCOUVER</v>
          </cell>
          <cell r="F1751">
            <v>640810.47</v>
          </cell>
          <cell r="G1751">
            <v>1</v>
          </cell>
        </row>
        <row r="1752">
          <cell r="A1752">
            <v>39871</v>
          </cell>
          <cell r="B1752" t="str">
            <v>0514281</v>
          </cell>
          <cell r="C1752" t="str">
            <v>VON MALDEGHEM, KARL - RRIF</v>
          </cell>
          <cell r="D1752" t="str">
            <v>VANCOUVER</v>
          </cell>
          <cell r="F1752">
            <v>20294.86</v>
          </cell>
          <cell r="G1752">
            <v>1</v>
          </cell>
        </row>
        <row r="1753">
          <cell r="A1753">
            <v>39871</v>
          </cell>
          <cell r="B1753" t="str">
            <v>0514299</v>
          </cell>
          <cell r="C1753" t="str">
            <v>VON MALDEGHEM, KARL/DELIA</v>
          </cell>
          <cell r="D1753" t="str">
            <v>VANCOUVER</v>
          </cell>
          <cell r="F1753">
            <v>739302.07</v>
          </cell>
          <cell r="G1753">
            <v>1</v>
          </cell>
        </row>
        <row r="1754">
          <cell r="A1754">
            <v>39871</v>
          </cell>
          <cell r="B1754" t="str">
            <v>0514315</v>
          </cell>
          <cell r="C1754" t="str">
            <v>669540 B.C. LTD. - YIELD PLUS</v>
          </cell>
          <cell r="D1754" t="str">
            <v>VANCOUVER</v>
          </cell>
          <cell r="F1754">
            <v>55515.24</v>
          </cell>
          <cell r="G1754">
            <v>1</v>
          </cell>
        </row>
        <row r="1755">
          <cell r="A1755">
            <v>39871</v>
          </cell>
          <cell r="B1755" t="str">
            <v>0514489</v>
          </cell>
          <cell r="C1755" t="str">
            <v>COMBE, G. CRAIG - USD</v>
          </cell>
          <cell r="D1755" t="str">
            <v>VANCOUVER</v>
          </cell>
          <cell r="F1755">
            <v>481925.07</v>
          </cell>
          <cell r="G1755">
            <v>1</v>
          </cell>
        </row>
        <row r="1756">
          <cell r="A1756">
            <v>39871</v>
          </cell>
          <cell r="B1756" t="str">
            <v>0514778</v>
          </cell>
          <cell r="C1756" t="str">
            <v>PANG EST.- HENRY HING-KEI CHAN TRUST</v>
          </cell>
          <cell r="D1756" t="str">
            <v>VANCOUVER</v>
          </cell>
          <cell r="F1756">
            <v>575743.93000000005</v>
          </cell>
          <cell r="G1756">
            <v>1</v>
          </cell>
        </row>
        <row r="1757">
          <cell r="A1757">
            <v>39871</v>
          </cell>
          <cell r="B1757" t="str">
            <v>0514786</v>
          </cell>
          <cell r="C1757" t="str">
            <v>PANG EST.- YIU KEI CHAN TRUST</v>
          </cell>
          <cell r="D1757" t="str">
            <v>VANCOUVER</v>
          </cell>
          <cell r="F1757">
            <v>575743.93000000005</v>
          </cell>
          <cell r="G1757">
            <v>1</v>
          </cell>
        </row>
        <row r="1758">
          <cell r="A1758">
            <v>39871</v>
          </cell>
          <cell r="B1758" t="str">
            <v>0514810</v>
          </cell>
          <cell r="C1758" t="str">
            <v>CHRISTMAN, NANCY - SPOUSAL RRSP</v>
          </cell>
          <cell r="D1758" t="str">
            <v>VANCOUVER</v>
          </cell>
          <cell r="F1758">
            <v>5070.76</v>
          </cell>
          <cell r="G1758">
            <v>1</v>
          </cell>
        </row>
        <row r="1759">
          <cell r="A1759">
            <v>39871</v>
          </cell>
          <cell r="B1759" t="str">
            <v>0514828</v>
          </cell>
          <cell r="C1759" t="str">
            <v>CHRISTMAN, DAVID - RRSP</v>
          </cell>
          <cell r="D1759" t="str">
            <v>VANCOUVER</v>
          </cell>
          <cell r="F1759">
            <v>27061.58</v>
          </cell>
          <cell r="G1759">
            <v>1</v>
          </cell>
        </row>
        <row r="1760">
          <cell r="A1760">
            <v>39871</v>
          </cell>
          <cell r="B1760" t="str">
            <v>0514869</v>
          </cell>
          <cell r="C1760" t="str">
            <v>DANIELS, J. NOREEN - RRSP</v>
          </cell>
          <cell r="D1760" t="str">
            <v>VANCOUVER</v>
          </cell>
          <cell r="F1760">
            <v>384069.65</v>
          </cell>
          <cell r="G1760">
            <v>1</v>
          </cell>
        </row>
        <row r="1761">
          <cell r="A1761">
            <v>39871</v>
          </cell>
          <cell r="B1761" t="str">
            <v>0514893</v>
          </cell>
          <cell r="C1761" t="str">
            <v>ARMANO, SERGIO - RRSP</v>
          </cell>
          <cell r="D1761" t="str">
            <v>VANCOUVER</v>
          </cell>
          <cell r="F1761">
            <v>478422.18</v>
          </cell>
          <cell r="G1761">
            <v>1</v>
          </cell>
        </row>
        <row r="1762">
          <cell r="A1762">
            <v>39871</v>
          </cell>
          <cell r="B1762" t="str">
            <v>0514927</v>
          </cell>
          <cell r="C1762" t="str">
            <v>STAHELI, GLEN - SPECIAL MANDATE</v>
          </cell>
          <cell r="D1762" t="str">
            <v>VANCOUVER</v>
          </cell>
          <cell r="F1762">
            <v>1735485.92</v>
          </cell>
          <cell r="G1762">
            <v>1</v>
          </cell>
        </row>
        <row r="1763">
          <cell r="A1763">
            <v>39871</v>
          </cell>
          <cell r="B1763" t="str">
            <v>0515098</v>
          </cell>
          <cell r="C1763" t="str">
            <v>BALL, THOMAS AND JANICE-YIELD PLUS</v>
          </cell>
          <cell r="D1763" t="str">
            <v>VANCOUVER</v>
          </cell>
          <cell r="F1763">
            <v>819136.59</v>
          </cell>
          <cell r="G1763">
            <v>1</v>
          </cell>
        </row>
        <row r="1764">
          <cell r="A1764">
            <v>39871</v>
          </cell>
          <cell r="B1764" t="str">
            <v>0515205</v>
          </cell>
          <cell r="C1764" t="str">
            <v>HERITAGE INVESTMENT TRUST</v>
          </cell>
          <cell r="D1764" t="str">
            <v>VANCOUVER</v>
          </cell>
          <cell r="F1764">
            <v>1578795.7</v>
          </cell>
          <cell r="G1764">
            <v>1</v>
          </cell>
        </row>
        <row r="1765">
          <cell r="A1765">
            <v>39871</v>
          </cell>
          <cell r="B1765" t="str">
            <v>0515262</v>
          </cell>
          <cell r="C1765" t="str">
            <v>BALL, JANICE</v>
          </cell>
          <cell r="D1765" t="str">
            <v>VANCOUVER</v>
          </cell>
          <cell r="F1765">
            <v>796635.64</v>
          </cell>
          <cell r="G1765">
            <v>1</v>
          </cell>
        </row>
        <row r="1766">
          <cell r="A1766">
            <v>39871</v>
          </cell>
          <cell r="B1766" t="str">
            <v>0515270</v>
          </cell>
          <cell r="C1766" t="str">
            <v>VON MALDEGHEM,KARL/DELIA-US</v>
          </cell>
          <cell r="D1766" t="str">
            <v>VANCOUVER</v>
          </cell>
          <cell r="F1766">
            <v>160361.04999999999</v>
          </cell>
          <cell r="G1766">
            <v>1</v>
          </cell>
        </row>
        <row r="1767">
          <cell r="A1767">
            <v>39871</v>
          </cell>
          <cell r="B1767" t="str">
            <v>0515288</v>
          </cell>
          <cell r="C1767" t="str">
            <v>ELLIOTT, MARK EVANS</v>
          </cell>
          <cell r="D1767" t="str">
            <v>VANCOUVER</v>
          </cell>
          <cell r="F1767">
            <v>112442.88</v>
          </cell>
          <cell r="G1767">
            <v>1</v>
          </cell>
        </row>
        <row r="1768">
          <cell r="A1768">
            <v>39871</v>
          </cell>
          <cell r="B1768" t="str">
            <v>0515296</v>
          </cell>
          <cell r="C1768" t="str">
            <v>ME ELLIOTT SERVICES LTD</v>
          </cell>
          <cell r="D1768" t="str">
            <v>VANCOUVER</v>
          </cell>
          <cell r="F1768">
            <v>157623.51</v>
          </cell>
          <cell r="G1768">
            <v>1</v>
          </cell>
        </row>
        <row r="1769">
          <cell r="A1769">
            <v>39871</v>
          </cell>
          <cell r="B1769" t="str">
            <v>052</v>
          </cell>
          <cell r="C1769" t="str">
            <v>FETA 052</v>
          </cell>
          <cell r="D1769" t="str">
            <v>UNKNOWN</v>
          </cell>
          <cell r="F1769">
            <v>1487932.12</v>
          </cell>
          <cell r="G1769">
            <v>198730.11499999999</v>
          </cell>
        </row>
        <row r="1770">
          <cell r="A1770">
            <v>39871</v>
          </cell>
          <cell r="B1770" t="str">
            <v>055</v>
          </cell>
          <cell r="C1770" t="str">
            <v>HISF HISF Absolute Ret (GBP)</v>
          </cell>
          <cell r="D1770" t="str">
            <v>UNKNOWN</v>
          </cell>
          <cell r="E1770">
            <v>39083</v>
          </cell>
          <cell r="F1770">
            <v>35858420.81392087</v>
          </cell>
          <cell r="G1770">
            <v>2966945.9539999999</v>
          </cell>
        </row>
        <row r="1771">
          <cell r="A1771">
            <v>39871</v>
          </cell>
          <cell r="B1771" t="str">
            <v>060</v>
          </cell>
          <cell r="C1771" t="str">
            <v>HISF HISF Absolute Ret (EUR)</v>
          </cell>
          <cell r="D1771" t="str">
            <v>UNKNOWN</v>
          </cell>
          <cell r="E1771">
            <v>39083</v>
          </cell>
          <cell r="F1771">
            <v>5598976.4948092401</v>
          </cell>
          <cell r="G1771">
            <v>566386.59699999995</v>
          </cell>
        </row>
        <row r="1772">
          <cell r="A1772">
            <v>39871</v>
          </cell>
          <cell r="B1772" t="str">
            <v>070</v>
          </cell>
          <cell r="C1772" t="str">
            <v>FETA 070</v>
          </cell>
          <cell r="D1772" t="str">
            <v>UNKNOWN</v>
          </cell>
          <cell r="E1772">
            <v>39689</v>
          </cell>
          <cell r="F1772">
            <v>31280258.870000001</v>
          </cell>
          <cell r="G1772">
            <v>5293574.1270000003</v>
          </cell>
        </row>
        <row r="1773">
          <cell r="A1773">
            <v>39871</v>
          </cell>
          <cell r="B1773" t="str">
            <v>074</v>
          </cell>
          <cell r="C1773" t="str">
            <v>FETA 074</v>
          </cell>
          <cell r="D1773" t="str">
            <v>UNKNOWN</v>
          </cell>
          <cell r="F1773">
            <v>7603489.3600000003</v>
          </cell>
          <cell r="G1773">
            <v>1281343</v>
          </cell>
        </row>
        <row r="1774">
          <cell r="A1774">
            <v>39871</v>
          </cell>
          <cell r="B1774" t="str">
            <v>075</v>
          </cell>
          <cell r="C1774" t="str">
            <v>FETA 075</v>
          </cell>
          <cell r="D1774" t="str">
            <v>UNKNOWN</v>
          </cell>
          <cell r="F1774">
            <v>3366037.76</v>
          </cell>
          <cell r="G1774">
            <v>567246</v>
          </cell>
        </row>
        <row r="1775">
          <cell r="A1775">
            <v>39871</v>
          </cell>
          <cell r="B1775" t="str">
            <v>07A</v>
          </cell>
          <cell r="C1775" t="str">
            <v>FETA 07A</v>
          </cell>
          <cell r="D1775" t="str">
            <v>UNKNOWN</v>
          </cell>
          <cell r="E1775">
            <v>39653</v>
          </cell>
          <cell r="F1775">
            <v>146695271.84</v>
          </cell>
          <cell r="G1775">
            <v>23881236.563999999</v>
          </cell>
        </row>
        <row r="1776">
          <cell r="A1776">
            <v>39871</v>
          </cell>
          <cell r="B1776" t="str">
            <v>07E</v>
          </cell>
          <cell r="C1776" t="str">
            <v>FETA 07E</v>
          </cell>
          <cell r="D1776" t="str">
            <v>UNKNOWN</v>
          </cell>
          <cell r="E1776">
            <v>39653</v>
          </cell>
          <cell r="F1776">
            <v>7093087.8799999999</v>
          </cell>
          <cell r="G1776">
            <v>1148548</v>
          </cell>
        </row>
        <row r="1777">
          <cell r="A1777">
            <v>39871</v>
          </cell>
          <cell r="B1777" t="str">
            <v>07F</v>
          </cell>
          <cell r="C1777" t="str">
            <v>FETA 07F</v>
          </cell>
          <cell r="D1777" t="str">
            <v>UNKNOWN</v>
          </cell>
          <cell r="E1777">
            <v>39653</v>
          </cell>
          <cell r="F1777">
            <v>113980732.48</v>
          </cell>
          <cell r="G1777">
            <v>18456326</v>
          </cell>
        </row>
        <row r="1778">
          <cell r="A1778">
            <v>39871</v>
          </cell>
          <cell r="B1778" t="str">
            <v>080</v>
          </cell>
          <cell r="C1778" t="str">
            <v>FETA 080</v>
          </cell>
          <cell r="D1778" t="str">
            <v>UNKNOWN</v>
          </cell>
          <cell r="E1778">
            <v>39688</v>
          </cell>
          <cell r="F1778">
            <v>21884937.366121463</v>
          </cell>
          <cell r="G1778">
            <v>2625493.8020000001</v>
          </cell>
        </row>
        <row r="1779">
          <cell r="A1779">
            <v>39871</v>
          </cell>
          <cell r="B1779" t="str">
            <v>0801431</v>
          </cell>
          <cell r="C1779" t="str">
            <v>HSBC International Trustee Ltd Account 006-091292-401</v>
          </cell>
          <cell r="D1779" t="str">
            <v>HONG KONG</v>
          </cell>
          <cell r="E1779">
            <v>32234</v>
          </cell>
          <cell r="F1779">
            <v>1618296.09</v>
          </cell>
          <cell r="G1779">
            <v>1</v>
          </cell>
        </row>
        <row r="1780">
          <cell r="A1780">
            <v>39871</v>
          </cell>
          <cell r="B1780" t="str">
            <v>0803411</v>
          </cell>
          <cell r="C1780" t="str">
            <v>HHAM A/C 328</v>
          </cell>
          <cell r="D1780" t="str">
            <v>HONG KONG</v>
          </cell>
          <cell r="E1780">
            <v>32363</v>
          </cell>
          <cell r="F1780">
            <v>1972197.91</v>
          </cell>
          <cell r="G1780">
            <v>1</v>
          </cell>
        </row>
        <row r="1781">
          <cell r="A1781">
            <v>39871</v>
          </cell>
          <cell r="B1781" t="str">
            <v>0803684</v>
          </cell>
          <cell r="C1781" t="str">
            <v>Friends Provident International 446</v>
          </cell>
          <cell r="D1781" t="str">
            <v>HONG KONG</v>
          </cell>
          <cell r="E1781">
            <v>32375</v>
          </cell>
          <cell r="F1781">
            <v>736376.1</v>
          </cell>
          <cell r="G1781">
            <v>1</v>
          </cell>
        </row>
        <row r="1782">
          <cell r="A1782">
            <v>39871</v>
          </cell>
          <cell r="B1782" t="str">
            <v>0804245</v>
          </cell>
          <cell r="C1782" t="str">
            <v>Friends Provident International 1059</v>
          </cell>
          <cell r="D1782" t="str">
            <v>HONG KONG</v>
          </cell>
          <cell r="E1782">
            <v>32406</v>
          </cell>
          <cell r="F1782">
            <v>236236.76</v>
          </cell>
          <cell r="G1782">
            <v>1</v>
          </cell>
        </row>
        <row r="1783">
          <cell r="A1783">
            <v>39871</v>
          </cell>
          <cell r="B1783" t="str">
            <v>0804765</v>
          </cell>
          <cell r="C1783" t="str">
            <v>Queen Elizabeth Foundation for The Mentally Handicapped</v>
          </cell>
          <cell r="D1783" t="str">
            <v>HONG KONG</v>
          </cell>
          <cell r="E1783">
            <v>32437</v>
          </cell>
          <cell r="F1783">
            <v>8974724.0800000001</v>
          </cell>
          <cell r="G1783">
            <v>1</v>
          </cell>
        </row>
        <row r="1784">
          <cell r="A1784">
            <v>39871</v>
          </cell>
          <cell r="B1784" t="str">
            <v>0806943</v>
          </cell>
          <cell r="C1784" t="str">
            <v>Helping Hand Charitable Trust .</v>
          </cell>
          <cell r="D1784" t="str">
            <v>HONG KONG</v>
          </cell>
          <cell r="E1784">
            <v>32519</v>
          </cell>
          <cell r="F1784">
            <v>3271173.05</v>
          </cell>
          <cell r="G1784">
            <v>1</v>
          </cell>
        </row>
        <row r="1785">
          <cell r="A1785">
            <v>39871</v>
          </cell>
          <cell r="B1785" t="str">
            <v>0806984</v>
          </cell>
          <cell r="C1785" t="str">
            <v>HSBC Life (Int'l) Ltd - CSAP Capital Growth Fund</v>
          </cell>
          <cell r="D1785" t="str">
            <v>HONG KONG</v>
          </cell>
          <cell r="E1785">
            <v>32524</v>
          </cell>
          <cell r="F1785">
            <v>1215489.3500000001</v>
          </cell>
          <cell r="G1785">
            <v>1</v>
          </cell>
        </row>
        <row r="1786">
          <cell r="A1786">
            <v>39871</v>
          </cell>
          <cell r="B1786" t="str">
            <v>0807909</v>
          </cell>
          <cell r="C1786" t="str">
            <v>Hongkong General Chamber of Commerce General Fund</v>
          </cell>
          <cell r="D1786" t="str">
            <v>HONG KONG</v>
          </cell>
          <cell r="E1786">
            <v>32561</v>
          </cell>
          <cell r="F1786">
            <v>17644736.34</v>
          </cell>
          <cell r="G1786">
            <v>1</v>
          </cell>
        </row>
        <row r="1787">
          <cell r="A1787">
            <v>39871</v>
          </cell>
          <cell r="B1787" t="str">
            <v>0814996</v>
          </cell>
          <cell r="C1787" t="str">
            <v>Community Chest of Hong Kong- Liquid Funds</v>
          </cell>
          <cell r="D1787" t="str">
            <v>HONG KONG</v>
          </cell>
          <cell r="E1787">
            <v>32745</v>
          </cell>
          <cell r="F1787">
            <v>13311359.810000001</v>
          </cell>
          <cell r="G1787">
            <v>1</v>
          </cell>
        </row>
        <row r="1788">
          <cell r="A1788">
            <v>39871</v>
          </cell>
          <cell r="B1788" t="str">
            <v>0815639</v>
          </cell>
          <cell r="C1788" t="str">
            <v>Chiu Kai Shun Jonathan</v>
          </cell>
          <cell r="D1788" t="str">
            <v>HONG KONG</v>
          </cell>
          <cell r="E1788">
            <v>32783</v>
          </cell>
          <cell r="F1788">
            <v>1683435.84</v>
          </cell>
          <cell r="G1788">
            <v>1</v>
          </cell>
        </row>
        <row r="1789">
          <cell r="A1789">
            <v>39871</v>
          </cell>
          <cell r="B1789" t="str">
            <v>0816637</v>
          </cell>
          <cell r="C1789" t="str">
            <v>HSBC International Trustee Ltd Account 006-092787-480</v>
          </cell>
          <cell r="D1789" t="str">
            <v>HONG KONG</v>
          </cell>
          <cell r="E1789">
            <v>32839</v>
          </cell>
          <cell r="F1789">
            <v>8724.74</v>
          </cell>
          <cell r="G1789">
            <v>1</v>
          </cell>
        </row>
        <row r="1790">
          <cell r="A1790">
            <v>39871</v>
          </cell>
          <cell r="B1790" t="str">
            <v>0816652</v>
          </cell>
          <cell r="C1790" t="str">
            <v>HSBC International Trustee Ltd Account 006-092787-401</v>
          </cell>
          <cell r="D1790" t="str">
            <v>HONG KONG</v>
          </cell>
          <cell r="E1790">
            <v>32839</v>
          </cell>
          <cell r="F1790">
            <v>2940403.16</v>
          </cell>
          <cell r="G1790">
            <v>1</v>
          </cell>
        </row>
        <row r="1791">
          <cell r="A1791">
            <v>39871</v>
          </cell>
          <cell r="B1791" t="str">
            <v>0817825</v>
          </cell>
          <cell r="C1791" t="str">
            <v>Ip Lai Sheung</v>
          </cell>
          <cell r="D1791" t="str">
            <v>HONG KONG</v>
          </cell>
          <cell r="E1791">
            <v>32905</v>
          </cell>
          <cell r="F1791">
            <v>5586422.5700000003</v>
          </cell>
          <cell r="G1791">
            <v>1</v>
          </cell>
        </row>
        <row r="1792">
          <cell r="A1792">
            <v>39871</v>
          </cell>
          <cell r="B1792" t="str">
            <v>0818963</v>
          </cell>
          <cell r="C1792" t="str">
            <v>HSBC Trustee (Hong Kong) Ltd 046-015400-431</v>
          </cell>
          <cell r="D1792" t="str">
            <v>HONG KONG</v>
          </cell>
          <cell r="E1792">
            <v>33000</v>
          </cell>
          <cell r="F1792">
            <v>1172740.46</v>
          </cell>
          <cell r="G1792">
            <v>1</v>
          </cell>
        </row>
        <row r="1793">
          <cell r="A1793">
            <v>39871</v>
          </cell>
          <cell r="B1793" t="str">
            <v>0819011</v>
          </cell>
          <cell r="C1793" t="str">
            <v>Beng Lock Trading Limited - 5072</v>
          </cell>
          <cell r="D1793" t="str">
            <v>HONG KONG</v>
          </cell>
          <cell r="E1793">
            <v>33003</v>
          </cell>
          <cell r="F1793">
            <v>5138502.46</v>
          </cell>
          <cell r="G1793">
            <v>1</v>
          </cell>
        </row>
        <row r="1794">
          <cell r="A1794">
            <v>39871</v>
          </cell>
          <cell r="B1794" t="str">
            <v>0819052</v>
          </cell>
          <cell r="C1794" t="str">
            <v>HSBC Managed Balanced Fund HSBC Intl Trustee Ltd 006-094643-471</v>
          </cell>
          <cell r="D1794" t="str">
            <v>HONG KONG</v>
          </cell>
          <cell r="E1794">
            <v>35508</v>
          </cell>
          <cell r="F1794">
            <v>221669060.59</v>
          </cell>
          <cell r="G1794">
            <v>1</v>
          </cell>
        </row>
        <row r="1795">
          <cell r="A1795">
            <v>39871</v>
          </cell>
          <cell r="B1795" t="str">
            <v>0820282</v>
          </cell>
          <cell r="C1795" t="str">
            <v>Eric Charrington</v>
          </cell>
          <cell r="D1795" t="str">
            <v>HONG KONG</v>
          </cell>
          <cell r="E1795">
            <v>33086</v>
          </cell>
          <cell r="F1795">
            <v>3598559.65</v>
          </cell>
          <cell r="G1795">
            <v>1</v>
          </cell>
        </row>
        <row r="1796">
          <cell r="A1796">
            <v>39871</v>
          </cell>
          <cell r="B1796" t="str">
            <v>0821520</v>
          </cell>
          <cell r="C1796" t="str">
            <v>HSBC International Trustee Ltd Account 007-001290-402</v>
          </cell>
          <cell r="D1796" t="str">
            <v>HONG KONG</v>
          </cell>
          <cell r="E1796">
            <v>33178</v>
          </cell>
          <cell r="F1796">
            <v>1027416.94</v>
          </cell>
          <cell r="G1796">
            <v>1</v>
          </cell>
        </row>
        <row r="1797">
          <cell r="A1797">
            <v>39871</v>
          </cell>
          <cell r="B1797" t="str">
            <v>0822387</v>
          </cell>
          <cell r="C1797" t="str">
            <v>Australasian Investments Limited</v>
          </cell>
          <cell r="D1797" t="str">
            <v>HONG KONG</v>
          </cell>
          <cell r="E1797">
            <v>33245</v>
          </cell>
          <cell r="F1797">
            <v>849231.68</v>
          </cell>
          <cell r="G1797">
            <v>1</v>
          </cell>
        </row>
        <row r="1798">
          <cell r="A1798">
            <v>39871</v>
          </cell>
          <cell r="B1798" t="str">
            <v>0822593</v>
          </cell>
          <cell r="C1798" t="str">
            <v>Golden Horse Enterprises Limited</v>
          </cell>
          <cell r="D1798" t="str">
            <v>HONG KONG</v>
          </cell>
          <cell r="E1798">
            <v>33267</v>
          </cell>
          <cell r="F1798">
            <v>10372633.41</v>
          </cell>
          <cell r="G1798">
            <v>1</v>
          </cell>
        </row>
        <row r="1799">
          <cell r="A1799">
            <v>39871</v>
          </cell>
          <cell r="B1799" t="str">
            <v>0822882</v>
          </cell>
          <cell r="C1799" t="str">
            <v>HSBC International Trustee Ltd Account 006-102248-401</v>
          </cell>
          <cell r="D1799" t="str">
            <v>HONG KONG</v>
          </cell>
          <cell r="E1799">
            <v>33288</v>
          </cell>
          <cell r="F1799">
            <v>1261704.6299999999</v>
          </cell>
          <cell r="G1799">
            <v>1</v>
          </cell>
        </row>
        <row r="1800">
          <cell r="A1800">
            <v>39871</v>
          </cell>
          <cell r="B1800" t="str">
            <v>0823104</v>
          </cell>
          <cell r="C1800" t="str">
            <v>HTHK - A/C HSBC Global Money Funds- USD Fund</v>
          </cell>
          <cell r="D1800" t="str">
            <v>HONG KONG</v>
          </cell>
          <cell r="E1800">
            <v>33298</v>
          </cell>
          <cell r="F1800">
            <v>121460318.58</v>
          </cell>
          <cell r="G1800">
            <v>1</v>
          </cell>
        </row>
        <row r="1801">
          <cell r="A1801">
            <v>39871</v>
          </cell>
          <cell r="B1801" t="str">
            <v>0823112</v>
          </cell>
          <cell r="C1801" t="str">
            <v>HTHK - A/C HSBC Global Money Funds- HKD FUND</v>
          </cell>
          <cell r="D1801" t="str">
            <v>HONG KONG</v>
          </cell>
          <cell r="E1801">
            <v>33298</v>
          </cell>
          <cell r="F1801">
            <v>318404104.13999999</v>
          </cell>
          <cell r="G1801">
            <v>1</v>
          </cell>
        </row>
        <row r="1802">
          <cell r="A1802">
            <v>39871</v>
          </cell>
          <cell r="B1802" t="str">
            <v>0823633</v>
          </cell>
          <cell r="C1802" t="str">
            <v>HHLG Hong Kong Equity</v>
          </cell>
          <cell r="D1802" t="str">
            <v>HONG KONG</v>
          </cell>
          <cell r="E1802">
            <v>33329</v>
          </cell>
          <cell r="F1802">
            <v>86288887.670000002</v>
          </cell>
          <cell r="G1802">
            <v>1</v>
          </cell>
        </row>
        <row r="1803">
          <cell r="A1803">
            <v>39871</v>
          </cell>
          <cell r="B1803" t="str">
            <v>0823641</v>
          </cell>
          <cell r="C1803" t="str">
            <v>HHLG North America Equity</v>
          </cell>
          <cell r="D1803" t="str">
            <v>HONG KONG</v>
          </cell>
          <cell r="E1803">
            <v>33329</v>
          </cell>
          <cell r="F1803">
            <v>52891075.090000004</v>
          </cell>
          <cell r="G1803">
            <v>1</v>
          </cell>
        </row>
        <row r="1804">
          <cell r="A1804">
            <v>39871</v>
          </cell>
          <cell r="B1804" t="str">
            <v>0823658</v>
          </cell>
          <cell r="C1804" t="str">
            <v>HHLG Japan Equity</v>
          </cell>
          <cell r="D1804" t="str">
            <v>HONG KONG</v>
          </cell>
          <cell r="E1804">
            <v>33329</v>
          </cell>
          <cell r="F1804">
            <v>45147792.079999998</v>
          </cell>
          <cell r="G1804">
            <v>1</v>
          </cell>
        </row>
        <row r="1805">
          <cell r="A1805">
            <v>39871</v>
          </cell>
          <cell r="B1805" t="str">
            <v>0823666</v>
          </cell>
          <cell r="C1805" t="str">
            <v>HHLG Europe Equity</v>
          </cell>
          <cell r="D1805" t="str">
            <v>HONG KONG</v>
          </cell>
          <cell r="E1805">
            <v>33329</v>
          </cell>
          <cell r="F1805">
            <v>38141154.5</v>
          </cell>
          <cell r="G1805">
            <v>1</v>
          </cell>
        </row>
        <row r="1806">
          <cell r="A1806">
            <v>39871</v>
          </cell>
          <cell r="B1806" t="str">
            <v>0823674</v>
          </cell>
          <cell r="C1806" t="str">
            <v>HHLG Asia Pacific ex JP/HK/ANZ Equity</v>
          </cell>
          <cell r="D1806" t="str">
            <v>HONG KONG</v>
          </cell>
          <cell r="E1806">
            <v>33329</v>
          </cell>
          <cell r="F1806">
            <v>22680665.68</v>
          </cell>
          <cell r="G1806">
            <v>1</v>
          </cell>
        </row>
        <row r="1807">
          <cell r="A1807">
            <v>39871</v>
          </cell>
          <cell r="B1807" t="str">
            <v>0824490</v>
          </cell>
          <cell r="C1807" t="str">
            <v>His Majesty Sultan Iskandar and/or Ibrahim</v>
          </cell>
          <cell r="D1807" t="str">
            <v>HONG KONG</v>
          </cell>
          <cell r="E1807">
            <v>33341</v>
          </cell>
          <cell r="F1807">
            <v>47008.1</v>
          </cell>
          <cell r="G1807">
            <v>1</v>
          </cell>
        </row>
        <row r="1808">
          <cell r="A1808">
            <v>39871</v>
          </cell>
          <cell r="B1808" t="str">
            <v>0824508</v>
          </cell>
          <cell r="C1808" t="str">
            <v>His Majesty Sultan Iskandar and/or Kamariah</v>
          </cell>
          <cell r="D1808" t="str">
            <v>HONG KONG</v>
          </cell>
          <cell r="E1808">
            <v>33341</v>
          </cell>
          <cell r="F1808">
            <v>46646.63</v>
          </cell>
          <cell r="G1808">
            <v>1</v>
          </cell>
        </row>
        <row r="1809">
          <cell r="A1809">
            <v>39871</v>
          </cell>
          <cell r="B1809" t="str">
            <v>0824516</v>
          </cell>
          <cell r="C1809" t="str">
            <v>His Majesty Sultan Iskandar and/or Zabedah</v>
          </cell>
          <cell r="D1809" t="str">
            <v>HONG KONG</v>
          </cell>
          <cell r="E1809">
            <v>33341</v>
          </cell>
          <cell r="F1809">
            <v>273946.61</v>
          </cell>
          <cell r="G1809">
            <v>1</v>
          </cell>
        </row>
        <row r="1810">
          <cell r="A1810">
            <v>39871</v>
          </cell>
          <cell r="B1810" t="str">
            <v>0824532</v>
          </cell>
          <cell r="C1810" t="str">
            <v>His Majesty Sultan Iskandar/ Al-Haj Ibni Almarh No.3</v>
          </cell>
          <cell r="D1810" t="str">
            <v>HONG KONG</v>
          </cell>
          <cell r="E1810">
            <v>33341</v>
          </cell>
          <cell r="F1810">
            <v>417236.34</v>
          </cell>
          <cell r="G1810">
            <v>1</v>
          </cell>
        </row>
        <row r="1811">
          <cell r="A1811">
            <v>39871</v>
          </cell>
          <cell r="B1811" t="str">
            <v>0824540</v>
          </cell>
          <cell r="C1811" t="str">
            <v>His Majesty Sultan Iskandar/ Al-Haj Ibni Almarh No.1</v>
          </cell>
          <cell r="D1811" t="str">
            <v>HONG KONG</v>
          </cell>
          <cell r="E1811">
            <v>33341</v>
          </cell>
          <cell r="F1811">
            <v>680895.91</v>
          </cell>
          <cell r="G1811">
            <v>1</v>
          </cell>
        </row>
        <row r="1812">
          <cell r="A1812">
            <v>39871</v>
          </cell>
          <cell r="B1812" t="str">
            <v>0824557</v>
          </cell>
          <cell r="C1812" t="str">
            <v>His Majesty Sultan Iskandar and/or Maimunah</v>
          </cell>
          <cell r="D1812" t="str">
            <v>HONG KONG</v>
          </cell>
          <cell r="E1812">
            <v>33341</v>
          </cell>
          <cell r="F1812">
            <v>405270.07</v>
          </cell>
          <cell r="G1812">
            <v>1</v>
          </cell>
        </row>
        <row r="1813">
          <cell r="A1813">
            <v>39871</v>
          </cell>
          <cell r="B1813" t="str">
            <v>0824565</v>
          </cell>
          <cell r="C1813" t="str">
            <v>His Majesty Sultan Iskandar and/or Abdul Majid</v>
          </cell>
          <cell r="D1813" t="str">
            <v>HONG KONG</v>
          </cell>
          <cell r="E1813">
            <v>33341</v>
          </cell>
          <cell r="F1813">
            <v>316647.51</v>
          </cell>
          <cell r="G1813">
            <v>1</v>
          </cell>
        </row>
        <row r="1814">
          <cell r="A1814">
            <v>39871</v>
          </cell>
          <cell r="B1814" t="str">
            <v>0824573</v>
          </cell>
          <cell r="C1814" t="str">
            <v>His Majesty Sultan Iskandar/ Al-Haj Ibni Almarh No.2</v>
          </cell>
          <cell r="D1814" t="str">
            <v>HONG KONG</v>
          </cell>
          <cell r="E1814">
            <v>33341</v>
          </cell>
          <cell r="F1814">
            <v>418872.75</v>
          </cell>
          <cell r="G1814">
            <v>1</v>
          </cell>
        </row>
        <row r="1815">
          <cell r="A1815">
            <v>39871</v>
          </cell>
          <cell r="B1815" t="str">
            <v>0824581</v>
          </cell>
          <cell r="C1815" t="str">
            <v>His Majesty Sultan Iskandar and/or Masera Marian</v>
          </cell>
          <cell r="D1815" t="str">
            <v>HONG KONG</v>
          </cell>
          <cell r="E1815">
            <v>33341</v>
          </cell>
          <cell r="F1815">
            <v>302565.71000000002</v>
          </cell>
          <cell r="G1815">
            <v>1</v>
          </cell>
        </row>
        <row r="1816">
          <cell r="A1816">
            <v>39871</v>
          </cell>
          <cell r="B1816" t="str">
            <v>0824680</v>
          </cell>
          <cell r="C1816" t="str">
            <v>Chan Man Min and Fu Mee Yung</v>
          </cell>
          <cell r="D1816" t="str">
            <v>HONG KONG</v>
          </cell>
          <cell r="E1816">
            <v>33359</v>
          </cell>
          <cell r="F1816">
            <v>920694.27</v>
          </cell>
          <cell r="G1816">
            <v>1</v>
          </cell>
        </row>
        <row r="1817">
          <cell r="A1817">
            <v>39871</v>
          </cell>
          <cell r="B1817" t="str">
            <v>0825026</v>
          </cell>
          <cell r="C1817" t="str">
            <v>HSBC International Trustee Ltd Account 006-106843-401 Capital A/C</v>
          </cell>
          <cell r="D1817" t="str">
            <v>HONG KONG</v>
          </cell>
          <cell r="E1817">
            <v>33385</v>
          </cell>
          <cell r="F1817">
            <v>4554480.04</v>
          </cell>
          <cell r="G1817">
            <v>1</v>
          </cell>
        </row>
        <row r="1818">
          <cell r="A1818">
            <v>39871</v>
          </cell>
          <cell r="B1818" t="str">
            <v>0825265</v>
          </cell>
          <cell r="C1818" t="str">
            <v>Liu Man Chiu</v>
          </cell>
          <cell r="D1818" t="str">
            <v>HONG KONG</v>
          </cell>
          <cell r="E1818">
            <v>33389</v>
          </cell>
          <cell r="F1818">
            <v>1532286.71</v>
          </cell>
          <cell r="G1818">
            <v>1</v>
          </cell>
        </row>
        <row r="1819">
          <cell r="A1819">
            <v>39871</v>
          </cell>
          <cell r="B1819" t="str">
            <v>0825299</v>
          </cell>
          <cell r="C1819" t="str">
            <v>Ibrahim Jimmy Arifino/Yeung Suk Ying</v>
          </cell>
          <cell r="D1819" t="str">
            <v>HONG KONG</v>
          </cell>
          <cell r="E1819">
            <v>33392</v>
          </cell>
          <cell r="F1819">
            <v>954097.17</v>
          </cell>
          <cell r="G1819">
            <v>1</v>
          </cell>
        </row>
        <row r="1820">
          <cell r="A1820">
            <v>39871</v>
          </cell>
          <cell r="B1820" t="str">
            <v>0825463</v>
          </cell>
          <cell r="C1820" t="str">
            <v>HSBC International Trustee Ltd Account 006-096408-401</v>
          </cell>
          <cell r="D1820" t="str">
            <v>HONG KONG</v>
          </cell>
          <cell r="E1820">
            <v>33399</v>
          </cell>
          <cell r="F1820">
            <v>965966.1</v>
          </cell>
          <cell r="G1820">
            <v>1</v>
          </cell>
        </row>
        <row r="1821">
          <cell r="A1821">
            <v>39871</v>
          </cell>
          <cell r="B1821" t="str">
            <v>0825471</v>
          </cell>
          <cell r="C1821" t="str">
            <v>Chiu See Him</v>
          </cell>
          <cell r="D1821" t="str">
            <v>HONG KONG</v>
          </cell>
          <cell r="E1821">
            <v>33400</v>
          </cell>
          <cell r="F1821">
            <v>3182690.06</v>
          </cell>
          <cell r="G1821">
            <v>1</v>
          </cell>
        </row>
        <row r="1822">
          <cell r="A1822">
            <v>39871</v>
          </cell>
          <cell r="B1822" t="str">
            <v>0825596</v>
          </cell>
          <cell r="C1822" t="str">
            <v>University of Hong Kong Staff Terminal Benefits Scheme (1988)-Fund 1 A/C 06505</v>
          </cell>
          <cell r="D1822" t="str">
            <v>HONG KONG</v>
          </cell>
          <cell r="E1822">
            <v>33417</v>
          </cell>
          <cell r="F1822">
            <v>21854182.510000002</v>
          </cell>
          <cell r="G1822">
            <v>1</v>
          </cell>
        </row>
        <row r="1823">
          <cell r="A1823">
            <v>39871</v>
          </cell>
          <cell r="B1823" t="str">
            <v>0827188</v>
          </cell>
          <cell r="C1823" t="str">
            <v>Nacana Holdings Limited</v>
          </cell>
          <cell r="D1823" t="str">
            <v>HONG KONG</v>
          </cell>
          <cell r="E1823">
            <v>33512</v>
          </cell>
          <cell r="F1823">
            <v>7854055.3700000001</v>
          </cell>
          <cell r="G1823">
            <v>1</v>
          </cell>
        </row>
        <row r="1824">
          <cell r="A1824">
            <v>39871</v>
          </cell>
          <cell r="B1824" t="str">
            <v>0827824</v>
          </cell>
          <cell r="C1824" t="str">
            <v>GS1 Hong Kong Limited</v>
          </cell>
          <cell r="D1824" t="str">
            <v>HONG KONG</v>
          </cell>
          <cell r="E1824">
            <v>33567</v>
          </cell>
          <cell r="F1824">
            <v>1850201.83</v>
          </cell>
          <cell r="G1824">
            <v>1</v>
          </cell>
        </row>
        <row r="1825">
          <cell r="A1825">
            <v>39871</v>
          </cell>
          <cell r="B1825" t="str">
            <v>0827956</v>
          </cell>
          <cell r="C1825" t="str">
            <v>HSBC International Trustee Ltd Account 006-097083-401</v>
          </cell>
          <cell r="D1825" t="str">
            <v>HONG KONG</v>
          </cell>
          <cell r="E1825">
            <v>33571</v>
          </cell>
          <cell r="F1825">
            <v>2182239.4300000002</v>
          </cell>
          <cell r="G1825">
            <v>1</v>
          </cell>
        </row>
        <row r="1826">
          <cell r="A1826">
            <v>39871</v>
          </cell>
          <cell r="B1826" t="str">
            <v>0828558</v>
          </cell>
          <cell r="C1826" t="str">
            <v>Mr. Loo Chung Kwong</v>
          </cell>
          <cell r="D1826" t="str">
            <v>HONG KONG</v>
          </cell>
          <cell r="E1826">
            <v>33606</v>
          </cell>
          <cell r="F1826">
            <v>837626.33</v>
          </cell>
          <cell r="G1826">
            <v>1</v>
          </cell>
        </row>
        <row r="1827">
          <cell r="A1827">
            <v>39871</v>
          </cell>
          <cell r="B1827" t="str">
            <v>0829309</v>
          </cell>
          <cell r="C1827" t="str">
            <v>HSBC International Trustee Ltd Account 006-096713-401</v>
          </cell>
          <cell r="D1827" t="str">
            <v>HONG KONG</v>
          </cell>
          <cell r="E1827">
            <v>33662</v>
          </cell>
          <cell r="F1827">
            <v>2237178.75</v>
          </cell>
          <cell r="G1827">
            <v>1</v>
          </cell>
        </row>
        <row r="1828">
          <cell r="A1828">
            <v>39871</v>
          </cell>
          <cell r="B1828" t="str">
            <v>0829895</v>
          </cell>
          <cell r="C1828" t="str">
            <v>Kingsmead Limited - Capital</v>
          </cell>
          <cell r="D1828" t="str">
            <v>HONG KONG</v>
          </cell>
          <cell r="E1828">
            <v>33672</v>
          </cell>
          <cell r="F1828">
            <v>850187.02</v>
          </cell>
          <cell r="G1828">
            <v>1</v>
          </cell>
        </row>
        <row r="1829">
          <cell r="A1829">
            <v>39871</v>
          </cell>
          <cell r="B1829" t="str">
            <v>0829903</v>
          </cell>
          <cell r="C1829" t="str">
            <v>Kingsmead Limited - Income</v>
          </cell>
          <cell r="D1829" t="str">
            <v>HONG KONG</v>
          </cell>
          <cell r="E1829">
            <v>33695</v>
          </cell>
          <cell r="F1829">
            <v>306168.74</v>
          </cell>
          <cell r="G1829">
            <v>1</v>
          </cell>
        </row>
        <row r="1830">
          <cell r="A1830">
            <v>39871</v>
          </cell>
          <cell r="B1830" t="str">
            <v>0830133</v>
          </cell>
          <cell r="C1830" t="str">
            <v>Grand Capital Limited No.1 A/C</v>
          </cell>
          <cell r="D1830" t="str">
            <v>HONG KONG</v>
          </cell>
          <cell r="E1830">
            <v>33689</v>
          </cell>
          <cell r="F1830">
            <v>3987302.58</v>
          </cell>
          <cell r="G1830">
            <v>1</v>
          </cell>
        </row>
        <row r="1831">
          <cell r="A1831">
            <v>39871</v>
          </cell>
          <cell r="B1831" t="str">
            <v>0830273</v>
          </cell>
          <cell r="C1831" t="str">
            <v>HSBC Guaranteed Fund HSBC Int'l Trustee Ltd 006-097299-471</v>
          </cell>
          <cell r="D1831" t="str">
            <v>HONG KONG</v>
          </cell>
          <cell r="E1831">
            <v>33695</v>
          </cell>
          <cell r="F1831">
            <v>90462059.319999993</v>
          </cell>
          <cell r="G1831">
            <v>1</v>
          </cell>
        </row>
        <row r="1832">
          <cell r="A1832">
            <v>39871</v>
          </cell>
          <cell r="B1832" t="str">
            <v>0831248</v>
          </cell>
          <cell r="C1832" t="str">
            <v>Hapal Inc.</v>
          </cell>
          <cell r="D1832" t="str">
            <v>HONG KONG</v>
          </cell>
          <cell r="E1832">
            <v>33757</v>
          </cell>
          <cell r="F1832">
            <v>4058604</v>
          </cell>
          <cell r="G1832">
            <v>1</v>
          </cell>
        </row>
        <row r="1833">
          <cell r="A1833">
            <v>39871</v>
          </cell>
          <cell r="B1833" t="str">
            <v>0831370</v>
          </cell>
          <cell r="C1833" t="str">
            <v>Sonca Products Limited Staff Retirement Benefits Scheme</v>
          </cell>
          <cell r="D1833" t="str">
            <v>HONG KONG</v>
          </cell>
          <cell r="E1833">
            <v>33763</v>
          </cell>
          <cell r="F1833">
            <v>4931628.93</v>
          </cell>
          <cell r="G1833">
            <v>1</v>
          </cell>
        </row>
        <row r="1834">
          <cell r="A1834">
            <v>39871</v>
          </cell>
          <cell r="B1834" t="str">
            <v>0832618</v>
          </cell>
          <cell r="C1834" t="str">
            <v>Tam Kam On and/or Tam Cheung Yin Fong</v>
          </cell>
          <cell r="D1834" t="str">
            <v>HONG KONG</v>
          </cell>
          <cell r="E1834">
            <v>33842</v>
          </cell>
          <cell r="F1834">
            <v>3438339.79</v>
          </cell>
          <cell r="G1834">
            <v>1</v>
          </cell>
        </row>
        <row r="1835">
          <cell r="A1835">
            <v>39871</v>
          </cell>
          <cell r="B1835" t="str">
            <v>0832741</v>
          </cell>
          <cell r="C1835" t="str">
            <v>Kanga Rustom Jamshed and/or Kanga Suna Rustom</v>
          </cell>
          <cell r="D1835" t="str">
            <v>HONG KONG</v>
          </cell>
          <cell r="E1835">
            <v>33850</v>
          </cell>
          <cell r="F1835">
            <v>742928.4</v>
          </cell>
          <cell r="G1835">
            <v>1</v>
          </cell>
        </row>
        <row r="1836">
          <cell r="A1836">
            <v>39871</v>
          </cell>
          <cell r="B1836" t="str">
            <v>0832998</v>
          </cell>
          <cell r="C1836" t="str">
            <v>HSBC Life (Int'l) Ltd - L&amp;R (SPP)/Deposit Fund USD</v>
          </cell>
          <cell r="D1836" t="str">
            <v>HONG KONG</v>
          </cell>
          <cell r="E1836">
            <v>33878</v>
          </cell>
          <cell r="F1836">
            <v>8884583.0199999996</v>
          </cell>
          <cell r="G1836">
            <v>1</v>
          </cell>
        </row>
        <row r="1837">
          <cell r="A1837">
            <v>39871</v>
          </cell>
          <cell r="B1837" t="str">
            <v>0833004</v>
          </cell>
          <cell r="C1837" t="str">
            <v>HSBC Life (Int'l) Ltd - Capital Guaranteed Fund</v>
          </cell>
          <cell r="D1837" t="str">
            <v>HONG KONG</v>
          </cell>
          <cell r="E1837">
            <v>33878</v>
          </cell>
          <cell r="F1837">
            <v>972923444.97000003</v>
          </cell>
          <cell r="G1837">
            <v>1</v>
          </cell>
        </row>
        <row r="1838">
          <cell r="A1838">
            <v>39871</v>
          </cell>
          <cell r="B1838" t="str">
            <v>0833012</v>
          </cell>
          <cell r="C1838" t="str">
            <v>HSBC Life (Int'l) Ltd - 5 PCT Guaranteed Fund</v>
          </cell>
          <cell r="D1838" t="str">
            <v>HONG KONG</v>
          </cell>
          <cell r="E1838">
            <v>33908</v>
          </cell>
          <cell r="F1838">
            <v>72321928.359999999</v>
          </cell>
          <cell r="G1838">
            <v>1</v>
          </cell>
        </row>
        <row r="1839">
          <cell r="A1839">
            <v>39871</v>
          </cell>
          <cell r="B1839" t="str">
            <v>0833038</v>
          </cell>
          <cell r="C1839" t="str">
            <v>HSBC Trustee (Hong Kong) Ltd Account Hong Kong Trade Development Council</v>
          </cell>
          <cell r="D1839" t="str">
            <v>HONG KONG</v>
          </cell>
          <cell r="E1839">
            <v>33877</v>
          </cell>
          <cell r="F1839">
            <v>43088653.5</v>
          </cell>
          <cell r="G1839">
            <v>1</v>
          </cell>
        </row>
        <row r="1840">
          <cell r="A1840">
            <v>39871</v>
          </cell>
          <cell r="B1840" t="str">
            <v>0833194</v>
          </cell>
          <cell r="C1840" t="str">
            <v>Royal Hong Kong Yacht Club</v>
          </cell>
          <cell r="D1840" t="str">
            <v>HONG KONG</v>
          </cell>
          <cell r="E1840">
            <v>33878</v>
          </cell>
          <cell r="F1840">
            <v>2299041.7999999998</v>
          </cell>
          <cell r="G1840">
            <v>1</v>
          </cell>
        </row>
        <row r="1841">
          <cell r="A1841">
            <v>39871</v>
          </cell>
          <cell r="B1841" t="str">
            <v>0833459</v>
          </cell>
          <cell r="C1841" t="str">
            <v>HSBC Trustee (Hong Kong) Ltd 046-010088-401</v>
          </cell>
          <cell r="D1841" t="str">
            <v>HONG KONG</v>
          </cell>
          <cell r="E1841">
            <v>33886</v>
          </cell>
          <cell r="F1841">
            <v>5888738.8700000001</v>
          </cell>
          <cell r="G1841">
            <v>1</v>
          </cell>
        </row>
        <row r="1842">
          <cell r="A1842">
            <v>39871</v>
          </cell>
          <cell r="B1842" t="str">
            <v>0833558</v>
          </cell>
          <cell r="C1842" t="str">
            <v>HSBC Life (Int'l) Ltd - Life &amp; Annuity Fund</v>
          </cell>
          <cell r="D1842" t="str">
            <v>HONG KONG</v>
          </cell>
          <cell r="E1842">
            <v>33878</v>
          </cell>
          <cell r="F1842">
            <v>5455086495.0100002</v>
          </cell>
          <cell r="G1842">
            <v>1</v>
          </cell>
        </row>
        <row r="1843">
          <cell r="A1843">
            <v>39871</v>
          </cell>
          <cell r="B1843" t="str">
            <v>0833954</v>
          </cell>
          <cell r="C1843" t="str">
            <v>Seagram Asia Pacific Ltd.</v>
          </cell>
          <cell r="D1843" t="str">
            <v>HONG KONG</v>
          </cell>
          <cell r="E1843">
            <v>33907</v>
          </cell>
          <cell r="F1843">
            <v>1656440.81</v>
          </cell>
          <cell r="G1843">
            <v>1</v>
          </cell>
        </row>
        <row r="1844">
          <cell r="A1844">
            <v>39871</v>
          </cell>
          <cell r="B1844" t="str">
            <v>0837732</v>
          </cell>
          <cell r="C1844" t="str">
            <v>Hong Kong St John Ambulance</v>
          </cell>
          <cell r="D1844" t="str">
            <v>HONG KONG</v>
          </cell>
          <cell r="E1844">
            <v>33988</v>
          </cell>
          <cell r="F1844">
            <v>4603866.2300000004</v>
          </cell>
          <cell r="G1844">
            <v>1</v>
          </cell>
        </row>
        <row r="1845">
          <cell r="A1845">
            <v>39871</v>
          </cell>
          <cell r="B1845" t="str">
            <v>0839605</v>
          </cell>
          <cell r="C1845" t="str">
            <v>TAL Provident Fund No. 2</v>
          </cell>
          <cell r="D1845" t="str">
            <v>HONG KONG</v>
          </cell>
          <cell r="E1845">
            <v>34029</v>
          </cell>
          <cell r="F1845">
            <v>6516312.8099999996</v>
          </cell>
          <cell r="G1845">
            <v>1</v>
          </cell>
        </row>
        <row r="1846">
          <cell r="A1846">
            <v>39871</v>
          </cell>
          <cell r="B1846" t="str">
            <v>084</v>
          </cell>
          <cell r="C1846" t="str">
            <v>FETA 084</v>
          </cell>
          <cell r="D1846" t="str">
            <v>UNKNOWN</v>
          </cell>
          <cell r="E1846">
            <v>39646</v>
          </cell>
          <cell r="F1846">
            <v>21973475.650222614</v>
          </cell>
          <cell r="G1846">
            <v>2628506</v>
          </cell>
        </row>
        <row r="1847">
          <cell r="A1847">
            <v>39871</v>
          </cell>
          <cell r="B1847" t="str">
            <v>0840058</v>
          </cell>
          <cell r="C1847" t="str">
            <v>HSBC International Trustee Ltd Account 006-099642-401</v>
          </cell>
          <cell r="D1847" t="str">
            <v>HONG KONG</v>
          </cell>
          <cell r="E1847">
            <v>34033</v>
          </cell>
          <cell r="F1847">
            <v>4033527.23</v>
          </cell>
          <cell r="G1847">
            <v>1</v>
          </cell>
        </row>
        <row r="1848">
          <cell r="A1848">
            <v>39871</v>
          </cell>
          <cell r="B1848" t="str">
            <v>0840827</v>
          </cell>
          <cell r="C1848" t="str">
            <v>HSBC International Trustee Ltd Account 006-099964-401</v>
          </cell>
          <cell r="D1848" t="str">
            <v>HONG KONG</v>
          </cell>
          <cell r="E1848">
            <v>34060</v>
          </cell>
          <cell r="F1848">
            <v>2714640.45</v>
          </cell>
          <cell r="G1848">
            <v>1</v>
          </cell>
        </row>
        <row r="1849">
          <cell r="A1849">
            <v>39871</v>
          </cell>
          <cell r="B1849" t="str">
            <v>0841981</v>
          </cell>
          <cell r="C1849" t="str">
            <v>HHAM A/C 112522</v>
          </cell>
          <cell r="D1849" t="str">
            <v>HONG KONG</v>
          </cell>
          <cell r="E1849">
            <v>34127</v>
          </cell>
          <cell r="F1849">
            <v>103239.11</v>
          </cell>
          <cell r="G1849">
            <v>1</v>
          </cell>
        </row>
        <row r="1850">
          <cell r="A1850">
            <v>39871</v>
          </cell>
          <cell r="B1850" t="str">
            <v>0842336</v>
          </cell>
          <cell r="C1850" t="str">
            <v>Mr. Darwin Chen</v>
          </cell>
          <cell r="D1850" t="str">
            <v>HONG KONG</v>
          </cell>
          <cell r="E1850">
            <v>34143</v>
          </cell>
          <cell r="F1850">
            <v>863501.82</v>
          </cell>
          <cell r="G1850">
            <v>1</v>
          </cell>
        </row>
        <row r="1851">
          <cell r="A1851">
            <v>39871</v>
          </cell>
          <cell r="B1851" t="str">
            <v>0842393</v>
          </cell>
          <cell r="C1851" t="str">
            <v>Mr. Chan Cho Chak, John &amp; Ms. Wong Wai Chun</v>
          </cell>
          <cell r="D1851" t="str">
            <v>HONG KONG</v>
          </cell>
          <cell r="E1851">
            <v>34145</v>
          </cell>
          <cell r="F1851">
            <v>1213603.72</v>
          </cell>
          <cell r="G1851">
            <v>1</v>
          </cell>
        </row>
        <row r="1852">
          <cell r="A1852">
            <v>39871</v>
          </cell>
          <cell r="B1852" t="str">
            <v>0842708</v>
          </cell>
          <cell r="C1852" t="str">
            <v>HSBC Life (Int'l) Ltd - SPP Deposit Fund (GBP)</v>
          </cell>
          <cell r="D1852" t="str">
            <v>HONG KONG</v>
          </cell>
          <cell r="E1852">
            <v>34165</v>
          </cell>
          <cell r="F1852">
            <v>214856.33</v>
          </cell>
          <cell r="G1852">
            <v>1</v>
          </cell>
        </row>
        <row r="1853">
          <cell r="A1853">
            <v>39871</v>
          </cell>
          <cell r="B1853" t="str">
            <v>0842724</v>
          </cell>
          <cell r="C1853" t="str">
            <v>HSBC Life (Int'l) Ltd - L&amp;R(SPP)/ Deposit Fund HKD</v>
          </cell>
          <cell r="D1853" t="str">
            <v>HONG KONG</v>
          </cell>
          <cell r="E1853">
            <v>34165</v>
          </cell>
          <cell r="F1853">
            <v>12110237.6</v>
          </cell>
          <cell r="G1853">
            <v>1</v>
          </cell>
        </row>
        <row r="1854">
          <cell r="A1854">
            <v>39871</v>
          </cell>
          <cell r="B1854" t="str">
            <v>0843854</v>
          </cell>
          <cell r="C1854" t="str">
            <v>Henfield Investments Limited</v>
          </cell>
          <cell r="D1854" t="str">
            <v>HONG KONG</v>
          </cell>
          <cell r="E1854">
            <v>34225</v>
          </cell>
          <cell r="F1854">
            <v>5143597.12</v>
          </cell>
          <cell r="G1854">
            <v>1</v>
          </cell>
        </row>
        <row r="1855">
          <cell r="A1855">
            <v>39871</v>
          </cell>
          <cell r="B1855" t="str">
            <v>0844399</v>
          </cell>
          <cell r="C1855" t="str">
            <v>HSBC Trustee (Hong Kong) Ltd 046-037073-403</v>
          </cell>
          <cell r="D1855" t="str">
            <v>HONG KONG</v>
          </cell>
          <cell r="E1855">
            <v>34243</v>
          </cell>
          <cell r="F1855">
            <v>3561972.2</v>
          </cell>
          <cell r="G1855">
            <v>1</v>
          </cell>
        </row>
        <row r="1856">
          <cell r="A1856">
            <v>39871</v>
          </cell>
          <cell r="B1856" t="str">
            <v>085</v>
          </cell>
          <cell r="C1856" t="str">
            <v>FETA 085</v>
          </cell>
          <cell r="D1856" t="str">
            <v>UNKNOWN</v>
          </cell>
          <cell r="E1856">
            <v>39646</v>
          </cell>
          <cell r="F1856">
            <v>52662263.111498289</v>
          </cell>
          <cell r="G1856">
            <v>6299553</v>
          </cell>
        </row>
        <row r="1857">
          <cell r="A1857">
            <v>39871</v>
          </cell>
          <cell r="B1857" t="str">
            <v>0850123</v>
          </cell>
          <cell r="C1857" t="str">
            <v>Madam. Chu Tsuk Lim Christabel</v>
          </cell>
          <cell r="D1857" t="str">
            <v>HONG KONG</v>
          </cell>
          <cell r="E1857">
            <v>34282</v>
          </cell>
          <cell r="F1857">
            <v>2078.66</v>
          </cell>
          <cell r="G1857">
            <v>1</v>
          </cell>
        </row>
        <row r="1858">
          <cell r="A1858">
            <v>39871</v>
          </cell>
          <cell r="B1858" t="str">
            <v>0850800</v>
          </cell>
          <cell r="C1858" t="str">
            <v>HSBC International Trustee Ltd Account 006-101554-401</v>
          </cell>
          <cell r="D1858" t="str">
            <v>HONG KONG</v>
          </cell>
          <cell r="E1858">
            <v>34306</v>
          </cell>
          <cell r="F1858">
            <v>1246280.81</v>
          </cell>
          <cell r="G1858">
            <v>1</v>
          </cell>
        </row>
        <row r="1859">
          <cell r="A1859">
            <v>39871</v>
          </cell>
          <cell r="B1859" t="str">
            <v>0851303</v>
          </cell>
          <cell r="C1859" t="str">
            <v>CIBC Hong Kong Provident Fund - Balanced Fund</v>
          </cell>
          <cell r="D1859" t="str">
            <v>HONG KONG</v>
          </cell>
          <cell r="E1859">
            <v>34333</v>
          </cell>
          <cell r="F1859">
            <v>457011.55</v>
          </cell>
          <cell r="G1859">
            <v>1</v>
          </cell>
        </row>
        <row r="1860">
          <cell r="A1860">
            <v>39871</v>
          </cell>
          <cell r="B1860" t="str">
            <v>0851774</v>
          </cell>
          <cell r="C1860" t="str">
            <v>Miss. Pang Lai Ha &amp; Mr. Tsang Wing Yiu</v>
          </cell>
          <cell r="D1860" t="str">
            <v>HONG KONG</v>
          </cell>
          <cell r="E1860">
            <v>34346</v>
          </cell>
          <cell r="F1860">
            <v>1014322.09</v>
          </cell>
          <cell r="G1860">
            <v>1</v>
          </cell>
        </row>
        <row r="1861">
          <cell r="A1861">
            <v>39871</v>
          </cell>
          <cell r="B1861" t="str">
            <v>0852632</v>
          </cell>
          <cell r="C1861" t="str">
            <v>Ming Tak Investments Ltd</v>
          </cell>
          <cell r="D1861" t="str">
            <v>HONG KONG</v>
          </cell>
          <cell r="E1861">
            <v>34373</v>
          </cell>
          <cell r="F1861">
            <v>6216255.5099999998</v>
          </cell>
          <cell r="G1861">
            <v>1</v>
          </cell>
        </row>
        <row r="1862">
          <cell r="A1862">
            <v>39871</v>
          </cell>
          <cell r="B1862" t="str">
            <v>0853044</v>
          </cell>
          <cell r="C1862" t="str">
            <v>Mrs. Sze Siu Kwan Josephine No.2 A/C</v>
          </cell>
          <cell r="D1862" t="str">
            <v>HONG KONG</v>
          </cell>
          <cell r="E1862">
            <v>34383</v>
          </cell>
          <cell r="F1862">
            <v>814645.63</v>
          </cell>
          <cell r="G1862">
            <v>1</v>
          </cell>
        </row>
        <row r="1863">
          <cell r="A1863">
            <v>39871</v>
          </cell>
          <cell r="B1863" t="str">
            <v>0854133</v>
          </cell>
          <cell r="C1863" t="str">
            <v>Ho Leung Ho Lee Foundation</v>
          </cell>
          <cell r="D1863" t="str">
            <v>HONG KONG</v>
          </cell>
          <cell r="E1863">
            <v>34423</v>
          </cell>
          <cell r="F1863">
            <v>20706193.780000001</v>
          </cell>
          <cell r="G1863">
            <v>1</v>
          </cell>
        </row>
        <row r="1864">
          <cell r="A1864">
            <v>39871</v>
          </cell>
          <cell r="B1864" t="str">
            <v>0854596</v>
          </cell>
          <cell r="C1864" t="str">
            <v>Lavell Holdings Limited</v>
          </cell>
          <cell r="D1864" t="str">
            <v>HONG KONG</v>
          </cell>
          <cell r="E1864">
            <v>34445</v>
          </cell>
          <cell r="F1864">
            <v>3381995.54</v>
          </cell>
          <cell r="G1864">
            <v>1</v>
          </cell>
        </row>
        <row r="1865">
          <cell r="A1865">
            <v>39871</v>
          </cell>
          <cell r="B1865" t="str">
            <v>0857755</v>
          </cell>
          <cell r="C1865" t="str">
            <v>Raffles Holdings Limited</v>
          </cell>
          <cell r="D1865" t="str">
            <v>HONG KONG</v>
          </cell>
          <cell r="E1865">
            <v>34455</v>
          </cell>
          <cell r="F1865">
            <v>2931846.97</v>
          </cell>
          <cell r="G1865">
            <v>1</v>
          </cell>
        </row>
        <row r="1866">
          <cell r="A1866">
            <v>39871</v>
          </cell>
          <cell r="B1866" t="str">
            <v>0858043</v>
          </cell>
          <cell r="C1866" t="str">
            <v>LEE ANDREW JAMES &amp;/OR LYNETTE LEE GOO</v>
          </cell>
          <cell r="D1866" t="str">
            <v>SINGAPORE</v>
          </cell>
          <cell r="E1866">
            <v>34100</v>
          </cell>
          <cell r="F1866">
            <v>0</v>
          </cell>
          <cell r="G1866">
            <v>1</v>
          </cell>
        </row>
        <row r="1867">
          <cell r="A1867">
            <v>39871</v>
          </cell>
          <cell r="B1867" t="str">
            <v>0858084</v>
          </cell>
          <cell r="C1867" t="str">
            <v>LEE CHERYL ANN &amp;/OR LYNETTE LEE +</v>
          </cell>
          <cell r="D1867" t="str">
            <v>SINGAPORE</v>
          </cell>
          <cell r="E1867">
            <v>34100</v>
          </cell>
          <cell r="F1867">
            <v>0</v>
          </cell>
          <cell r="G1867">
            <v>1</v>
          </cell>
        </row>
        <row r="1868">
          <cell r="A1868">
            <v>39871</v>
          </cell>
          <cell r="B1868" t="str">
            <v>0858241</v>
          </cell>
          <cell r="C1868" t="str">
            <v>HSBC International Trustee Ltd Account 006-103204-401</v>
          </cell>
          <cell r="D1868" t="str">
            <v>HONG KONG</v>
          </cell>
          <cell r="E1868">
            <v>34485</v>
          </cell>
          <cell r="F1868">
            <v>3194469.08</v>
          </cell>
          <cell r="G1868">
            <v>1</v>
          </cell>
        </row>
        <row r="1869">
          <cell r="A1869">
            <v>39871</v>
          </cell>
          <cell r="B1869" t="str">
            <v>0860726</v>
          </cell>
          <cell r="C1869" t="str">
            <v>Dumbarton Investments Limited</v>
          </cell>
          <cell r="D1869" t="str">
            <v>HONG KONG</v>
          </cell>
          <cell r="E1869">
            <v>34547</v>
          </cell>
          <cell r="F1869">
            <v>5185675.2300000004</v>
          </cell>
          <cell r="G1869">
            <v>1</v>
          </cell>
        </row>
        <row r="1870">
          <cell r="A1870">
            <v>39871</v>
          </cell>
          <cell r="B1870" t="str">
            <v>0860759</v>
          </cell>
          <cell r="C1870" t="str">
            <v>HKJC Contingency Fund - HSBC A/C 5261 (M)</v>
          </cell>
          <cell r="D1870" t="str">
            <v>HONG KONG</v>
          </cell>
          <cell r="E1870">
            <v>34556</v>
          </cell>
          <cell r="F1870">
            <v>161692613.86000001</v>
          </cell>
          <cell r="G1870">
            <v>1</v>
          </cell>
        </row>
        <row r="1871">
          <cell r="A1871">
            <v>39871</v>
          </cell>
          <cell r="B1871" t="str">
            <v>0862979</v>
          </cell>
          <cell r="C1871" t="str">
            <v>HHAM A/C 6268</v>
          </cell>
          <cell r="D1871" t="str">
            <v>HONG KONG</v>
          </cell>
          <cell r="E1871">
            <v>34608</v>
          </cell>
          <cell r="F1871">
            <v>5182074.8099999996</v>
          </cell>
          <cell r="G1871">
            <v>1</v>
          </cell>
        </row>
        <row r="1872">
          <cell r="A1872">
            <v>39871</v>
          </cell>
          <cell r="B1872" t="str">
            <v>0866723</v>
          </cell>
          <cell r="C1872" t="str">
            <v>Hang Seng School of Commerce - C H Chan Scholarship Fund .</v>
          </cell>
          <cell r="D1872" t="str">
            <v>HONG KONG</v>
          </cell>
          <cell r="E1872">
            <v>34729</v>
          </cell>
          <cell r="F1872">
            <v>3838583.58</v>
          </cell>
          <cell r="G1872">
            <v>1</v>
          </cell>
        </row>
        <row r="1873">
          <cell r="A1873">
            <v>39871</v>
          </cell>
          <cell r="B1873" t="str">
            <v>0866731</v>
          </cell>
          <cell r="C1873" t="str">
            <v>Hang Seng School of Commerce - General Endowment and Accumulated Fund</v>
          </cell>
          <cell r="D1873" t="str">
            <v>HONG KONG</v>
          </cell>
          <cell r="E1873">
            <v>34729</v>
          </cell>
          <cell r="F1873">
            <v>18284984.870000001</v>
          </cell>
          <cell r="G1873">
            <v>1</v>
          </cell>
        </row>
        <row r="1874">
          <cell r="A1874">
            <v>39871</v>
          </cell>
          <cell r="B1874" t="str">
            <v>0866749</v>
          </cell>
          <cell r="C1874" t="str">
            <v>Hang Seng School of Commerce - Paul S Lam Memorial Scholarship Fund</v>
          </cell>
          <cell r="D1874" t="str">
            <v>HONG KONG</v>
          </cell>
          <cell r="E1874">
            <v>34729</v>
          </cell>
          <cell r="F1874">
            <v>611794.69999999995</v>
          </cell>
          <cell r="G1874">
            <v>1</v>
          </cell>
        </row>
        <row r="1875">
          <cell r="A1875">
            <v>39871</v>
          </cell>
          <cell r="B1875" t="str">
            <v>0866962</v>
          </cell>
          <cell r="C1875" t="str">
            <v>HSBC Life (Int'l) Ltd - Unitized International Growth Fund (USD)</v>
          </cell>
          <cell r="D1875" t="str">
            <v>HONG KONG</v>
          </cell>
          <cell r="E1875">
            <v>34736</v>
          </cell>
          <cell r="F1875">
            <v>6300634.1100000003</v>
          </cell>
          <cell r="G1875">
            <v>1</v>
          </cell>
        </row>
        <row r="1876">
          <cell r="A1876">
            <v>39871</v>
          </cell>
          <cell r="B1876" t="str">
            <v>0866970</v>
          </cell>
          <cell r="C1876" t="str">
            <v>HSBC Life (Int'l) Ltd - Unitized HK Equity Market Fund</v>
          </cell>
          <cell r="D1876" t="str">
            <v>HONG KONG</v>
          </cell>
          <cell r="E1876">
            <v>34738</v>
          </cell>
          <cell r="F1876">
            <v>68123365.109999999</v>
          </cell>
          <cell r="G1876">
            <v>1</v>
          </cell>
        </row>
        <row r="1877">
          <cell r="A1877">
            <v>39871</v>
          </cell>
          <cell r="B1877" t="str">
            <v>0866988</v>
          </cell>
          <cell r="C1877" t="str">
            <v>HSBC Life (Int'l) Ltd - Unitized International Growth Fund (HKD)</v>
          </cell>
          <cell r="D1877" t="str">
            <v>HONG KONG</v>
          </cell>
          <cell r="E1877">
            <v>34736</v>
          </cell>
          <cell r="F1877">
            <v>405527072.50999999</v>
          </cell>
          <cell r="G1877">
            <v>1</v>
          </cell>
        </row>
        <row r="1878">
          <cell r="A1878">
            <v>39871</v>
          </cell>
          <cell r="B1878" t="str">
            <v>0867093</v>
          </cell>
          <cell r="C1878" t="str">
            <v>Mr. Eric Charrington B No.2</v>
          </cell>
          <cell r="D1878" t="str">
            <v>HONG KONG</v>
          </cell>
          <cell r="E1878">
            <v>34736</v>
          </cell>
          <cell r="F1878">
            <v>289032.7</v>
          </cell>
          <cell r="G1878">
            <v>1</v>
          </cell>
        </row>
        <row r="1879">
          <cell r="A1879">
            <v>39871</v>
          </cell>
          <cell r="B1879" t="str">
            <v>0867127</v>
          </cell>
          <cell r="C1879" t="str">
            <v>Galico Company Limited</v>
          </cell>
          <cell r="D1879" t="str">
            <v>HONG KONG</v>
          </cell>
          <cell r="E1879">
            <v>34744</v>
          </cell>
          <cell r="F1879">
            <v>2184357.54</v>
          </cell>
          <cell r="G1879">
            <v>1</v>
          </cell>
        </row>
        <row r="1880">
          <cell r="A1880">
            <v>39871</v>
          </cell>
          <cell r="B1880" t="str">
            <v>0868083</v>
          </cell>
          <cell r="C1880" t="str">
            <v>HHAM A/C 818926</v>
          </cell>
          <cell r="D1880" t="str">
            <v>HONG KONG</v>
          </cell>
          <cell r="E1880">
            <v>34775</v>
          </cell>
          <cell r="F1880">
            <v>5090715.33</v>
          </cell>
          <cell r="G1880">
            <v>1</v>
          </cell>
        </row>
        <row r="1881">
          <cell r="A1881">
            <v>39871</v>
          </cell>
          <cell r="B1881" t="str">
            <v>0868174</v>
          </cell>
          <cell r="C1881" t="str">
            <v>HSBC International Trustee Ltd Account 006-105340-401 (M)</v>
          </cell>
          <cell r="D1881" t="str">
            <v>HONG KONG</v>
          </cell>
          <cell r="E1881">
            <v>34790</v>
          </cell>
          <cell r="F1881">
            <v>4630359.6399999997</v>
          </cell>
          <cell r="G1881">
            <v>1</v>
          </cell>
        </row>
        <row r="1882">
          <cell r="A1882">
            <v>39871</v>
          </cell>
          <cell r="B1882" t="str">
            <v>0870626</v>
          </cell>
          <cell r="C1882" t="str">
            <v>HHAM A/C 111110</v>
          </cell>
          <cell r="D1882" t="str">
            <v>HONG KONG</v>
          </cell>
          <cell r="E1882">
            <v>34848</v>
          </cell>
          <cell r="F1882">
            <v>2646820.89</v>
          </cell>
          <cell r="G1882">
            <v>1</v>
          </cell>
        </row>
        <row r="1883">
          <cell r="A1883">
            <v>39871</v>
          </cell>
          <cell r="B1883" t="str">
            <v>0870659</v>
          </cell>
          <cell r="C1883" t="str">
            <v>HSBC Insurance (Asia) Ltd - Shareholders' Fund</v>
          </cell>
          <cell r="D1883" t="str">
            <v>HONG KONG</v>
          </cell>
          <cell r="E1883">
            <v>34843</v>
          </cell>
          <cell r="F1883">
            <v>89464899.390000001</v>
          </cell>
          <cell r="G1883">
            <v>1</v>
          </cell>
        </row>
        <row r="1884">
          <cell r="A1884">
            <v>39871</v>
          </cell>
          <cell r="B1884" t="str">
            <v>0871806</v>
          </cell>
          <cell r="C1884" t="str">
            <v>HSBC Cash Management Pooled Superannuation Trust</v>
          </cell>
          <cell r="D1884" t="str">
            <v>Melbourne</v>
          </cell>
          <cell r="E1884">
            <v>33063</v>
          </cell>
          <cell r="F1884">
            <v>-0.26</v>
          </cell>
          <cell r="G1884">
            <v>1</v>
          </cell>
        </row>
        <row r="1885">
          <cell r="A1885">
            <v>39871</v>
          </cell>
          <cell r="B1885" t="str">
            <v>0871897</v>
          </cell>
          <cell r="C1885" t="str">
            <v>HSBC Capital Stable Pooled Superannuation Trust</v>
          </cell>
          <cell r="D1885" t="str">
            <v>Melbourne</v>
          </cell>
          <cell r="E1885">
            <v>33063</v>
          </cell>
          <cell r="F1885">
            <v>265.95999999999998</v>
          </cell>
          <cell r="G1885">
            <v>1</v>
          </cell>
        </row>
        <row r="1886">
          <cell r="A1886">
            <v>39871</v>
          </cell>
          <cell r="B1886" t="str">
            <v>0872655</v>
          </cell>
          <cell r="C1886" t="str">
            <v>SMF-The Sector Leaders Fund-Property Fund</v>
          </cell>
          <cell r="D1886" t="str">
            <v>Melbourne</v>
          </cell>
          <cell r="E1886">
            <v>34010</v>
          </cell>
          <cell r="F1886">
            <v>10287.98</v>
          </cell>
          <cell r="G1886">
            <v>1</v>
          </cell>
        </row>
        <row r="1887">
          <cell r="A1887">
            <v>39871</v>
          </cell>
          <cell r="B1887" t="str">
            <v>0872895</v>
          </cell>
          <cell r="C1887" t="str">
            <v>HSBC Imputation Fund Master acc</v>
          </cell>
          <cell r="D1887" t="str">
            <v>Melbourne</v>
          </cell>
          <cell r="E1887">
            <v>33970</v>
          </cell>
          <cell r="F1887">
            <v>58148.18</v>
          </cell>
          <cell r="G1887">
            <v>1</v>
          </cell>
        </row>
        <row r="1888">
          <cell r="A1888">
            <v>39871</v>
          </cell>
          <cell r="B1888" t="str">
            <v>0872952</v>
          </cell>
          <cell r="C1888" t="str">
            <v>HSBC Australian Property Securities Trust</v>
          </cell>
          <cell r="D1888" t="str">
            <v>Melbourne</v>
          </cell>
          <cell r="E1888">
            <v>34366</v>
          </cell>
          <cell r="F1888">
            <v>2396.17</v>
          </cell>
          <cell r="G1888">
            <v>1</v>
          </cell>
        </row>
        <row r="1889">
          <cell r="A1889">
            <v>39871</v>
          </cell>
          <cell r="B1889" t="str">
            <v>0873349</v>
          </cell>
          <cell r="C1889" t="str">
            <v>HSBC Tax Exempt Balanced PST</v>
          </cell>
          <cell r="D1889" t="str">
            <v>Melbourne</v>
          </cell>
          <cell r="E1889">
            <v>34534</v>
          </cell>
          <cell r="F1889">
            <v>383.89</v>
          </cell>
          <cell r="G1889">
            <v>1</v>
          </cell>
        </row>
        <row r="1890">
          <cell r="A1890">
            <v>39871</v>
          </cell>
          <cell r="B1890" t="str">
            <v>0873356</v>
          </cell>
          <cell r="C1890" t="str">
            <v>HSBC Tax Exempt Capital Stable PST</v>
          </cell>
          <cell r="D1890" t="str">
            <v>Melbourne</v>
          </cell>
          <cell r="E1890">
            <v>34534</v>
          </cell>
          <cell r="F1890">
            <v>-1.84</v>
          </cell>
          <cell r="G1890">
            <v>1</v>
          </cell>
        </row>
        <row r="1891">
          <cell r="A1891">
            <v>39871</v>
          </cell>
          <cell r="B1891" t="str">
            <v>0873398</v>
          </cell>
          <cell r="C1891" t="str">
            <v>HSBC Australian Share Wholesale Fund No 34</v>
          </cell>
          <cell r="D1891" t="str">
            <v>Melbourne</v>
          </cell>
          <cell r="E1891">
            <v>34631</v>
          </cell>
          <cell r="F1891">
            <v>-14881.38</v>
          </cell>
          <cell r="G1891">
            <v>1</v>
          </cell>
        </row>
        <row r="1892">
          <cell r="A1892">
            <v>39871</v>
          </cell>
          <cell r="B1892" t="str">
            <v>0873406</v>
          </cell>
          <cell r="C1892" t="str">
            <v>HSBC Australia Small Companies Wholesale Fund No. 35</v>
          </cell>
          <cell r="D1892" t="str">
            <v>Melbourne</v>
          </cell>
          <cell r="E1892">
            <v>34631</v>
          </cell>
          <cell r="F1892">
            <v>559.92999999999995</v>
          </cell>
          <cell r="G1892">
            <v>1</v>
          </cell>
        </row>
        <row r="1893">
          <cell r="A1893">
            <v>39871</v>
          </cell>
          <cell r="B1893" t="str">
            <v>0873414</v>
          </cell>
          <cell r="C1893" t="str">
            <v>HSBC Premier Australian Fixed Interest Fund No. 36</v>
          </cell>
          <cell r="D1893" t="str">
            <v>Melbourne</v>
          </cell>
          <cell r="E1893">
            <v>34569</v>
          </cell>
          <cell r="F1893">
            <v>378.08</v>
          </cell>
          <cell r="G1893">
            <v>1</v>
          </cell>
        </row>
        <row r="1894">
          <cell r="A1894">
            <v>39871</v>
          </cell>
          <cell r="B1894" t="str">
            <v>0873422</v>
          </cell>
          <cell r="C1894" t="str">
            <v>HSBC International Equity Wholesale Fund No. 37</v>
          </cell>
          <cell r="D1894" t="str">
            <v>Melbourne</v>
          </cell>
          <cell r="E1894">
            <v>31080</v>
          </cell>
          <cell r="F1894">
            <v>-1665.49</v>
          </cell>
          <cell r="G1894">
            <v>1</v>
          </cell>
        </row>
        <row r="1895">
          <cell r="A1895">
            <v>39871</v>
          </cell>
          <cell r="B1895" t="str">
            <v>0873448</v>
          </cell>
          <cell r="C1895" t="str">
            <v>HSBC Asian Equity Wholesale Fund No. 39</v>
          </cell>
          <cell r="D1895" t="str">
            <v>MELBOURNE</v>
          </cell>
          <cell r="E1895">
            <v>34647</v>
          </cell>
          <cell r="F1895">
            <v>-2751.6</v>
          </cell>
          <cell r="G1895">
            <v>1</v>
          </cell>
        </row>
        <row r="1896">
          <cell r="A1896">
            <v>39871</v>
          </cell>
          <cell r="B1896" t="str">
            <v>0873463</v>
          </cell>
          <cell r="C1896" t="str">
            <v>HSBC Strategic Property Wholesale Fund No. 44</v>
          </cell>
          <cell r="D1896" t="str">
            <v>Melbourne</v>
          </cell>
          <cell r="E1896">
            <v>34608</v>
          </cell>
          <cell r="F1896">
            <v>35933.35</v>
          </cell>
          <cell r="G1896">
            <v>1</v>
          </cell>
        </row>
        <row r="1897">
          <cell r="A1897">
            <v>39871</v>
          </cell>
          <cell r="B1897" t="str">
            <v>0873471</v>
          </cell>
          <cell r="C1897" t="str">
            <v>HSBC Property Securities Wholesale Fund No. 45</v>
          </cell>
          <cell r="D1897" t="str">
            <v>Melbourne</v>
          </cell>
          <cell r="E1897">
            <v>34592</v>
          </cell>
          <cell r="F1897">
            <v>38151.660000000003</v>
          </cell>
          <cell r="G1897">
            <v>1</v>
          </cell>
        </row>
        <row r="1898">
          <cell r="A1898">
            <v>39871</v>
          </cell>
          <cell r="B1898" t="str">
            <v>0873497</v>
          </cell>
          <cell r="C1898" t="str">
            <v>HSBC Diversified Growth Wholesale Fund No. 47</v>
          </cell>
          <cell r="D1898" t="str">
            <v>Melbourne</v>
          </cell>
          <cell r="E1898">
            <v>34635</v>
          </cell>
          <cell r="F1898">
            <v>3090.68</v>
          </cell>
          <cell r="G1898">
            <v>1</v>
          </cell>
        </row>
        <row r="1899">
          <cell r="A1899">
            <v>39871</v>
          </cell>
          <cell r="B1899" t="str">
            <v>0873505</v>
          </cell>
          <cell r="C1899" t="str">
            <v>HSBC Imputation Wholesale Fund No. 46</v>
          </cell>
          <cell r="D1899" t="str">
            <v>Melbourne</v>
          </cell>
          <cell r="E1899">
            <v>34710</v>
          </cell>
          <cell r="F1899">
            <v>2768.72</v>
          </cell>
          <cell r="G1899">
            <v>1</v>
          </cell>
        </row>
        <row r="1900">
          <cell r="A1900">
            <v>39871</v>
          </cell>
          <cell r="B1900" t="str">
            <v>0873554</v>
          </cell>
          <cell r="C1900" t="str">
            <v>Rio Tinto Staff Superannuation Fund</v>
          </cell>
          <cell r="D1900" t="str">
            <v>Melbourne</v>
          </cell>
          <cell r="E1900">
            <v>34597</v>
          </cell>
          <cell r="F1900">
            <v>1869.44</v>
          </cell>
          <cell r="G1900">
            <v>1</v>
          </cell>
        </row>
        <row r="1901">
          <cell r="A1901">
            <v>39871</v>
          </cell>
          <cell r="B1901" t="str">
            <v>0873562</v>
          </cell>
          <cell r="C1901" t="str">
            <v>HSBC Strategic Property Trust</v>
          </cell>
          <cell r="D1901" t="str">
            <v>Melbourne</v>
          </cell>
          <cell r="E1901">
            <v>34607</v>
          </cell>
          <cell r="F1901">
            <v>-7809.17</v>
          </cell>
          <cell r="G1901">
            <v>1</v>
          </cell>
        </row>
        <row r="1902">
          <cell r="A1902">
            <v>39871</v>
          </cell>
          <cell r="B1902" t="str">
            <v>0873604</v>
          </cell>
          <cell r="C1902" t="str">
            <v>S.T.A. Small Companies</v>
          </cell>
          <cell r="D1902" t="str">
            <v>Melbourne</v>
          </cell>
          <cell r="E1902">
            <v>34691</v>
          </cell>
          <cell r="F1902">
            <v>21628.85</v>
          </cell>
          <cell r="G1902">
            <v>1</v>
          </cell>
        </row>
        <row r="1903">
          <cell r="A1903">
            <v>39871</v>
          </cell>
          <cell r="B1903" t="str">
            <v>0873737</v>
          </cell>
          <cell r="C1903" t="str">
            <v>HSBC Australian Equity Pooled Superannuation Trust</v>
          </cell>
          <cell r="D1903" t="str">
            <v>Melbourne</v>
          </cell>
          <cell r="E1903">
            <v>34808</v>
          </cell>
          <cell r="F1903">
            <v>-12798.69</v>
          </cell>
          <cell r="G1903">
            <v>1</v>
          </cell>
        </row>
        <row r="1904">
          <cell r="A1904">
            <v>39871</v>
          </cell>
          <cell r="B1904" t="str">
            <v>0873802</v>
          </cell>
          <cell r="C1904" t="str">
            <v>HSBC Balanced Pooled Superannuation Trust</v>
          </cell>
          <cell r="D1904" t="str">
            <v>Melbourne</v>
          </cell>
          <cell r="E1904">
            <v>31593</v>
          </cell>
          <cell r="F1904">
            <v>1251.0999999999999</v>
          </cell>
          <cell r="G1904">
            <v>1</v>
          </cell>
        </row>
        <row r="1905">
          <cell r="A1905">
            <v>39871</v>
          </cell>
          <cell r="B1905" t="str">
            <v>0874248</v>
          </cell>
          <cell r="C1905" t="str">
            <v>Sara Lee Super</v>
          </cell>
          <cell r="D1905" t="str">
            <v>Melbourne</v>
          </cell>
          <cell r="E1905">
            <v>31594</v>
          </cell>
          <cell r="F1905">
            <v>3.68</v>
          </cell>
          <cell r="G1905">
            <v>1</v>
          </cell>
        </row>
        <row r="1906">
          <cell r="A1906">
            <v>39871</v>
          </cell>
          <cell r="B1906" t="str">
            <v>0874321</v>
          </cell>
          <cell r="C1906" t="str">
            <v>HSBC Premier Australian Small Companies Fund No. 10</v>
          </cell>
          <cell r="D1906" t="str">
            <v>MELBOURNE</v>
          </cell>
          <cell r="E1906">
            <v>34610</v>
          </cell>
          <cell r="F1906">
            <v>2553.5</v>
          </cell>
          <cell r="G1906">
            <v>1</v>
          </cell>
        </row>
        <row r="1907">
          <cell r="A1907">
            <v>39871</v>
          </cell>
          <cell r="B1907" t="str">
            <v>0875005</v>
          </cell>
          <cell r="C1907" t="str">
            <v>Laurana Pastoral Pty Ltd</v>
          </cell>
          <cell r="D1907" t="str">
            <v>Melbourne</v>
          </cell>
          <cell r="E1907">
            <v>32695</v>
          </cell>
          <cell r="F1907">
            <v>0.06</v>
          </cell>
          <cell r="G1907">
            <v>1</v>
          </cell>
        </row>
        <row r="1908">
          <cell r="A1908">
            <v>39871</v>
          </cell>
          <cell r="B1908" t="str">
            <v>0875062</v>
          </cell>
          <cell r="C1908" t="str">
            <v>HSBC Diversified Growth Fund</v>
          </cell>
          <cell r="D1908" t="str">
            <v>Melbourne</v>
          </cell>
          <cell r="E1908">
            <v>34635</v>
          </cell>
          <cell r="F1908">
            <v>364.32</v>
          </cell>
          <cell r="G1908">
            <v>1</v>
          </cell>
        </row>
        <row r="1909">
          <cell r="A1909">
            <v>39871</v>
          </cell>
          <cell r="B1909" t="str">
            <v>0875567</v>
          </cell>
          <cell r="C1909" t="str">
            <v>HSBC International Trust (Master)</v>
          </cell>
          <cell r="D1909" t="str">
            <v>Melbourne</v>
          </cell>
          <cell r="E1909">
            <v>31218</v>
          </cell>
          <cell r="F1909">
            <v>-73050.399999999994</v>
          </cell>
          <cell r="G1909">
            <v>1</v>
          </cell>
        </row>
        <row r="1910">
          <cell r="A1910">
            <v>39871</v>
          </cell>
          <cell r="B1910" t="str">
            <v>0875617</v>
          </cell>
          <cell r="C1910" t="str">
            <v>HSBC Overseas Trust (Master)</v>
          </cell>
          <cell r="D1910" t="str">
            <v>Melbourne</v>
          </cell>
          <cell r="E1910">
            <v>31213</v>
          </cell>
          <cell r="F1910">
            <v>0</v>
          </cell>
          <cell r="G1910">
            <v>1</v>
          </cell>
        </row>
        <row r="1911">
          <cell r="A1911">
            <v>39871</v>
          </cell>
          <cell r="B1911" t="str">
            <v>0875658</v>
          </cell>
          <cell r="C1911" t="str">
            <v>HSBC Dragon Trust (Master)</v>
          </cell>
          <cell r="D1911" t="str">
            <v>Melbourne</v>
          </cell>
          <cell r="E1911">
            <v>34865</v>
          </cell>
          <cell r="F1911">
            <v>0</v>
          </cell>
          <cell r="G1911">
            <v>1</v>
          </cell>
        </row>
        <row r="1912">
          <cell r="A1912">
            <v>39871</v>
          </cell>
          <cell r="B1912" t="str">
            <v>0880096</v>
          </cell>
          <cell r="C1912" t="str">
            <v>Dr. Philip Kong-Hau Lai and Mrs. Vilma Sau Gee Zai Lai</v>
          </cell>
          <cell r="D1912" t="str">
            <v>HONG KONG</v>
          </cell>
          <cell r="E1912">
            <v>34907</v>
          </cell>
          <cell r="F1912">
            <v>2063095.53</v>
          </cell>
          <cell r="G1912">
            <v>1</v>
          </cell>
        </row>
        <row r="1913">
          <cell r="A1913">
            <v>39871</v>
          </cell>
          <cell r="B1913" t="str">
            <v>0880534</v>
          </cell>
          <cell r="C1913" t="str">
            <v>HSBC Int'l Tst Ltd A/C 006-105472-401 (Garden 1995) Provident Fund Scheme</v>
          </cell>
          <cell r="D1913" t="str">
            <v>HONG KONG</v>
          </cell>
          <cell r="E1913">
            <v>34932</v>
          </cell>
          <cell r="F1913">
            <v>2124774.3199999998</v>
          </cell>
          <cell r="G1913">
            <v>1</v>
          </cell>
        </row>
        <row r="1914">
          <cell r="A1914">
            <v>39871</v>
          </cell>
          <cell r="B1914" t="str">
            <v>0880542</v>
          </cell>
          <cell r="C1914" t="str">
            <v>HSBC Int'l Tst Ltd A/C 006-105480-401 (Garden 1995) Retirement Fund Scheme</v>
          </cell>
          <cell r="D1914" t="str">
            <v>HONG KONG</v>
          </cell>
          <cell r="E1914">
            <v>34932</v>
          </cell>
          <cell r="F1914">
            <v>2588219.62</v>
          </cell>
          <cell r="G1914">
            <v>1</v>
          </cell>
        </row>
        <row r="1915">
          <cell r="A1915">
            <v>39871</v>
          </cell>
          <cell r="B1915" t="str">
            <v>0880567</v>
          </cell>
          <cell r="C1915" t="str">
            <v>HKU-Consolidated Income Fund A/C AUS-Q4J5</v>
          </cell>
          <cell r="D1915" t="str">
            <v>HONG KONG</v>
          </cell>
          <cell r="E1915">
            <v>34943</v>
          </cell>
          <cell r="F1915">
            <v>36738537.859999999</v>
          </cell>
          <cell r="G1915">
            <v>1</v>
          </cell>
        </row>
        <row r="1916">
          <cell r="A1916">
            <v>39871</v>
          </cell>
          <cell r="B1916" t="str">
            <v>0880625</v>
          </cell>
          <cell r="C1916" t="str">
            <v>The University of Hong Kong - General Endowment Fund 1 A/C AUS - Q4J1</v>
          </cell>
          <cell r="D1916" t="str">
            <v>HONG KONG</v>
          </cell>
          <cell r="E1916">
            <v>34943</v>
          </cell>
          <cell r="F1916">
            <v>41117205.619999997</v>
          </cell>
          <cell r="G1916">
            <v>1</v>
          </cell>
        </row>
        <row r="1917">
          <cell r="A1917">
            <v>39871</v>
          </cell>
          <cell r="B1917" t="str">
            <v>0880872</v>
          </cell>
          <cell r="C1917" t="str">
            <v>Optimix Investment Management Limited</v>
          </cell>
          <cell r="D1917" t="str">
            <v>Melbourne</v>
          </cell>
          <cell r="E1917">
            <v>34935</v>
          </cell>
          <cell r="F1917">
            <v>73591.179999999993</v>
          </cell>
          <cell r="G1917">
            <v>1</v>
          </cell>
        </row>
        <row r="1918">
          <cell r="A1918">
            <v>39871</v>
          </cell>
          <cell r="B1918" t="str">
            <v>0881565</v>
          </cell>
          <cell r="C1918" t="str">
            <v>HSBC International Trustee Ltd Account 006-105969-412</v>
          </cell>
          <cell r="D1918" t="str">
            <v>HONG KONG</v>
          </cell>
          <cell r="E1918">
            <v>34933</v>
          </cell>
          <cell r="F1918">
            <v>3259209.32</v>
          </cell>
          <cell r="G1918">
            <v>1</v>
          </cell>
        </row>
        <row r="1919">
          <cell r="A1919">
            <v>39871</v>
          </cell>
          <cell r="B1919" t="str">
            <v>0881573</v>
          </cell>
          <cell r="C1919" t="str">
            <v>HSBC International Trustee Ltd Account 006-105969-480</v>
          </cell>
          <cell r="D1919" t="str">
            <v>HONG KONG</v>
          </cell>
          <cell r="E1919">
            <v>34933</v>
          </cell>
          <cell r="F1919">
            <v>1191876.21</v>
          </cell>
          <cell r="G1919">
            <v>1</v>
          </cell>
        </row>
        <row r="1920">
          <cell r="A1920">
            <v>39871</v>
          </cell>
          <cell r="B1920" t="str">
            <v>0881714</v>
          </cell>
          <cell r="C1920" t="str">
            <v>HSBC Balanced Fund No. 70</v>
          </cell>
          <cell r="D1920" t="str">
            <v>Melbourne</v>
          </cell>
          <cell r="E1920">
            <v>34943</v>
          </cell>
          <cell r="F1920">
            <v>-807.63</v>
          </cell>
          <cell r="G1920">
            <v>1</v>
          </cell>
        </row>
        <row r="1921">
          <cell r="A1921">
            <v>39871</v>
          </cell>
          <cell r="B1921" t="str">
            <v>0881722</v>
          </cell>
          <cell r="C1921" t="str">
            <v>HSBC Income Generator Fund No. 71</v>
          </cell>
          <cell r="D1921" t="str">
            <v>Melbourne</v>
          </cell>
          <cell r="E1921">
            <v>34943</v>
          </cell>
          <cell r="F1921">
            <v>458.7</v>
          </cell>
          <cell r="G1921">
            <v>1</v>
          </cell>
        </row>
        <row r="1922">
          <cell r="A1922">
            <v>39871</v>
          </cell>
          <cell r="B1922" t="str">
            <v>0881730</v>
          </cell>
          <cell r="C1922" t="str">
            <v>HSBC Monthly Income Fund No. 72</v>
          </cell>
          <cell r="D1922" t="str">
            <v>Melbourne</v>
          </cell>
          <cell r="E1922">
            <v>34943</v>
          </cell>
          <cell r="F1922">
            <v>0.67</v>
          </cell>
          <cell r="G1922">
            <v>1</v>
          </cell>
        </row>
        <row r="1923">
          <cell r="A1923">
            <v>39871</v>
          </cell>
          <cell r="B1923" t="str">
            <v>0882597</v>
          </cell>
          <cell r="C1923" t="str">
            <v>HSBC Int'l Tst Ltd A/C 006-105480-431 (Garden 1995) Ret Fd Sch - Reserve Fund</v>
          </cell>
          <cell r="D1923" t="str">
            <v>HONG KONG</v>
          </cell>
          <cell r="E1923">
            <v>34974</v>
          </cell>
          <cell r="F1923">
            <v>3525359.67</v>
          </cell>
          <cell r="G1923">
            <v>1</v>
          </cell>
        </row>
        <row r="1924">
          <cell r="A1924">
            <v>39871</v>
          </cell>
          <cell r="B1924" t="str">
            <v>0882696</v>
          </cell>
          <cell r="C1924" t="str">
            <v>HSBC Premier Australian Equity Fund No. 48</v>
          </cell>
          <cell r="D1924" t="str">
            <v>Melbourne</v>
          </cell>
          <cell r="E1924">
            <v>34978</v>
          </cell>
          <cell r="F1924">
            <v>7081.35</v>
          </cell>
          <cell r="G1924">
            <v>1</v>
          </cell>
        </row>
        <row r="1925">
          <cell r="A1925">
            <v>39871</v>
          </cell>
          <cell r="B1925" t="str">
            <v>0882712</v>
          </cell>
          <cell r="C1925" t="str">
            <v>HSBC Premier Australian Property Securities Fund No. 38</v>
          </cell>
          <cell r="D1925" t="str">
            <v>Melbourne</v>
          </cell>
          <cell r="E1925">
            <v>34978</v>
          </cell>
          <cell r="F1925">
            <v>29147.4</v>
          </cell>
          <cell r="G1925">
            <v>1</v>
          </cell>
        </row>
        <row r="1926">
          <cell r="A1926">
            <v>39871</v>
          </cell>
          <cell r="B1926" t="str">
            <v>0882738</v>
          </cell>
          <cell r="C1926" t="str">
            <v>HSBC Life (Int'l) Ltd - Unitized North American Bond Fund (HKD)</v>
          </cell>
          <cell r="D1926" t="str">
            <v>HONG KONG</v>
          </cell>
          <cell r="E1926">
            <v>34973</v>
          </cell>
          <cell r="F1926">
            <v>6841980.8799999999</v>
          </cell>
          <cell r="G1926">
            <v>1</v>
          </cell>
        </row>
        <row r="1927">
          <cell r="A1927">
            <v>39871</v>
          </cell>
          <cell r="B1927" t="str">
            <v>0882746</v>
          </cell>
          <cell r="C1927" t="str">
            <v>HSBC Life (Int'l) Ltd - Unitized North American Equity Fund (HKD)</v>
          </cell>
          <cell r="D1927" t="str">
            <v>HONG KONG</v>
          </cell>
          <cell r="E1927">
            <v>34973</v>
          </cell>
          <cell r="F1927">
            <v>5221291.42</v>
          </cell>
          <cell r="G1927">
            <v>1</v>
          </cell>
        </row>
        <row r="1928">
          <cell r="A1928">
            <v>39871</v>
          </cell>
          <cell r="B1928" t="str">
            <v>0882753</v>
          </cell>
          <cell r="C1928" t="str">
            <v>HSBC Life (Int'l) Ltd - Unitized World Bond Fund (HKD)</v>
          </cell>
          <cell r="D1928" t="str">
            <v>HONG KONG</v>
          </cell>
          <cell r="E1928">
            <v>34973</v>
          </cell>
          <cell r="F1928">
            <v>18640634</v>
          </cell>
          <cell r="G1928">
            <v>1</v>
          </cell>
        </row>
        <row r="1929">
          <cell r="A1929">
            <v>39871</v>
          </cell>
          <cell r="B1929" t="str">
            <v>0882761</v>
          </cell>
          <cell r="C1929" t="str">
            <v>HSBC Life (Int'l) Ltd - Unitized Asia Pacific Equity Fund (HKD)</v>
          </cell>
          <cell r="D1929" t="str">
            <v>HONG KONG</v>
          </cell>
          <cell r="E1929">
            <v>34973</v>
          </cell>
          <cell r="F1929">
            <v>21484284.699999999</v>
          </cell>
          <cell r="G1929">
            <v>1</v>
          </cell>
        </row>
        <row r="1930">
          <cell r="A1930">
            <v>39871</v>
          </cell>
          <cell r="B1930" t="str">
            <v>0883066</v>
          </cell>
          <cell r="C1930" t="str">
            <v>HSBC Life (Int'l) Ltd - Savings Protection Plus (GBP)</v>
          </cell>
          <cell r="D1930" t="str">
            <v>HONG KONG</v>
          </cell>
          <cell r="E1930">
            <v>35004</v>
          </cell>
          <cell r="F1930">
            <v>374439.42</v>
          </cell>
          <cell r="G1930">
            <v>1</v>
          </cell>
        </row>
        <row r="1931">
          <cell r="A1931">
            <v>39871</v>
          </cell>
          <cell r="B1931" t="str">
            <v>0883074</v>
          </cell>
          <cell r="C1931" t="str">
            <v>HSBC Life (Int'l) Ltd - Savings Protection Plus (HKD)</v>
          </cell>
          <cell r="D1931" t="str">
            <v>HONG KONG</v>
          </cell>
          <cell r="E1931">
            <v>35004</v>
          </cell>
          <cell r="F1931">
            <v>34442785.590000004</v>
          </cell>
          <cell r="G1931">
            <v>1</v>
          </cell>
        </row>
        <row r="1932">
          <cell r="A1932">
            <v>39871</v>
          </cell>
          <cell r="B1932" t="str">
            <v>0883082</v>
          </cell>
          <cell r="C1932" t="str">
            <v>HSBC Life (Int'l) Ltd - Savings Protection Plus (USD)</v>
          </cell>
          <cell r="D1932" t="str">
            <v>HONG KONG</v>
          </cell>
          <cell r="E1932">
            <v>35004</v>
          </cell>
          <cell r="F1932">
            <v>14375821.85</v>
          </cell>
          <cell r="G1932">
            <v>1</v>
          </cell>
        </row>
        <row r="1933">
          <cell r="A1933">
            <v>39871</v>
          </cell>
          <cell r="B1933" t="str">
            <v>0884775</v>
          </cell>
          <cell r="C1933" t="str">
            <v>HSBC Asian Bond Fund</v>
          </cell>
          <cell r="D1933" t="str">
            <v>HONG KONG</v>
          </cell>
          <cell r="E1933">
            <v>35309</v>
          </cell>
          <cell r="F1933">
            <v>147046764.88999999</v>
          </cell>
          <cell r="G1933">
            <v>1</v>
          </cell>
        </row>
        <row r="1934">
          <cell r="A1934">
            <v>39871</v>
          </cell>
          <cell r="B1934" t="str">
            <v>0884809</v>
          </cell>
          <cell r="C1934" t="str">
            <v>HSBL Superannuation Fund for Staff Officers, Clerical &amp; Subordinate Staff</v>
          </cell>
          <cell r="D1934" t="str">
            <v>HONG KONG</v>
          </cell>
          <cell r="E1934">
            <v>35032</v>
          </cell>
          <cell r="F1934">
            <v>581734.80000000005</v>
          </cell>
          <cell r="G1934">
            <v>1</v>
          </cell>
        </row>
        <row r="1935">
          <cell r="A1935">
            <v>39871</v>
          </cell>
          <cell r="B1935" t="str">
            <v>0884817</v>
          </cell>
          <cell r="C1935" t="str">
            <v>HSBL Superannuation Fund for Resident Officers (ROCS)</v>
          </cell>
          <cell r="D1935" t="str">
            <v>HONG KONG</v>
          </cell>
          <cell r="E1935">
            <v>35032</v>
          </cell>
          <cell r="F1935">
            <v>358732.84</v>
          </cell>
          <cell r="G1935">
            <v>1</v>
          </cell>
        </row>
        <row r="1936">
          <cell r="A1936">
            <v>39871</v>
          </cell>
          <cell r="B1936" t="str">
            <v>0889550</v>
          </cell>
          <cell r="C1936" t="str">
            <v>Andrew Lai</v>
          </cell>
          <cell r="D1936" t="str">
            <v>HONG KONG</v>
          </cell>
          <cell r="E1936">
            <v>35167</v>
          </cell>
          <cell r="F1936">
            <v>4260829.75</v>
          </cell>
          <cell r="G1936">
            <v>1</v>
          </cell>
        </row>
        <row r="1937">
          <cell r="A1937">
            <v>39871</v>
          </cell>
          <cell r="B1937" t="str">
            <v>0890269</v>
          </cell>
          <cell r="C1937" t="str">
            <v>Lee Kam Woon &amp; Shum Shuk Yuen</v>
          </cell>
          <cell r="D1937" t="str">
            <v>HONG KONG</v>
          </cell>
          <cell r="E1937">
            <v>35193</v>
          </cell>
          <cell r="F1937">
            <v>2240404.9900000002</v>
          </cell>
          <cell r="G1937">
            <v>1</v>
          </cell>
        </row>
        <row r="1938">
          <cell r="A1938">
            <v>39871</v>
          </cell>
          <cell r="B1938" t="str">
            <v>0890434</v>
          </cell>
          <cell r="C1938" t="str">
            <v>HSBC International Trustee Ltd Account 006-106421-402</v>
          </cell>
          <cell r="D1938" t="str">
            <v>HONG KONG</v>
          </cell>
          <cell r="E1938">
            <v>35198</v>
          </cell>
          <cell r="F1938">
            <v>6165678.4500000002</v>
          </cell>
          <cell r="G1938">
            <v>1</v>
          </cell>
        </row>
        <row r="1939">
          <cell r="A1939">
            <v>39871</v>
          </cell>
          <cell r="B1939" t="str">
            <v>0890913</v>
          </cell>
          <cell r="C1939" t="str">
            <v>Hacanene P/L Super Fund A/C MACDY12</v>
          </cell>
          <cell r="D1939" t="str">
            <v>Melbourne</v>
          </cell>
          <cell r="E1939">
            <v>35277</v>
          </cell>
          <cell r="F1939">
            <v>793.91</v>
          </cell>
          <cell r="G1939">
            <v>1</v>
          </cell>
        </row>
        <row r="1940">
          <cell r="A1940">
            <v>39871</v>
          </cell>
          <cell r="B1940" t="str">
            <v>0890947</v>
          </cell>
          <cell r="C1940" t="str">
            <v>Helen C. Tan and Henry S.Chua</v>
          </cell>
          <cell r="D1940" t="str">
            <v>HONG KONG</v>
          </cell>
          <cell r="E1940">
            <v>35227</v>
          </cell>
          <cell r="F1940">
            <v>1160180.8400000001</v>
          </cell>
          <cell r="G1940">
            <v>1</v>
          </cell>
        </row>
        <row r="1941">
          <cell r="A1941">
            <v>39871</v>
          </cell>
          <cell r="B1941" t="str">
            <v>0892349</v>
          </cell>
          <cell r="C1941" t="str">
            <v>WAPPT Master</v>
          </cell>
          <cell r="D1941" t="str">
            <v>Melbourne</v>
          </cell>
          <cell r="E1941">
            <v>35065</v>
          </cell>
          <cell r="F1941">
            <v>-5179094.5599999996</v>
          </cell>
          <cell r="G1941">
            <v>1</v>
          </cell>
        </row>
        <row r="1942">
          <cell r="A1942">
            <v>39871</v>
          </cell>
          <cell r="B1942" t="str">
            <v>0892620</v>
          </cell>
          <cell r="C1942" t="str">
            <v>UBS AG Hong Kong Retirement Scheme - Money Market Fund</v>
          </cell>
          <cell r="D1942" t="str">
            <v>HONG KONG</v>
          </cell>
          <cell r="E1942">
            <v>35257</v>
          </cell>
          <cell r="F1942">
            <v>17589924.350000001</v>
          </cell>
          <cell r="G1942">
            <v>1</v>
          </cell>
        </row>
        <row r="1943">
          <cell r="A1943">
            <v>39871</v>
          </cell>
          <cell r="B1943" t="str">
            <v>0893107</v>
          </cell>
          <cell r="C1943" t="str">
            <v>Kevin A Westley</v>
          </cell>
          <cell r="D1943" t="str">
            <v>HONG KONG</v>
          </cell>
          <cell r="E1943">
            <v>35272</v>
          </cell>
          <cell r="F1943">
            <v>1167724.1599999999</v>
          </cell>
          <cell r="G1943">
            <v>1</v>
          </cell>
        </row>
        <row r="1944">
          <cell r="A1944">
            <v>39871</v>
          </cell>
          <cell r="B1944" t="str">
            <v>0895250</v>
          </cell>
          <cell r="C1944" t="str">
            <v>HSBC Life/Hang Seng Bank Retirement Benefits Scheme</v>
          </cell>
          <cell r="D1944" t="str">
            <v>HONG KONG</v>
          </cell>
          <cell r="E1944">
            <v>31667</v>
          </cell>
          <cell r="F1944">
            <v>-10252811.34</v>
          </cell>
          <cell r="G1944">
            <v>1</v>
          </cell>
        </row>
        <row r="1945">
          <cell r="A1945">
            <v>39871</v>
          </cell>
          <cell r="B1945" t="str">
            <v>0895938</v>
          </cell>
          <cell r="C1945" t="str">
            <v>Mr. Solski Nathan &amp;/or Solski Orna Regina</v>
          </cell>
          <cell r="D1945" t="str">
            <v>HONG KONG</v>
          </cell>
          <cell r="E1945">
            <v>36249</v>
          </cell>
          <cell r="F1945">
            <v>1004642.11</v>
          </cell>
          <cell r="G1945">
            <v>1</v>
          </cell>
        </row>
        <row r="1946">
          <cell r="A1946">
            <v>39871</v>
          </cell>
          <cell r="B1946" t="str">
            <v>0896134</v>
          </cell>
          <cell r="C1946" t="str">
            <v>The Open University of Hong Kong - Investment Funds - Capital Growth Fund</v>
          </cell>
          <cell r="D1946" t="str">
            <v>HONG KONG</v>
          </cell>
          <cell r="E1946">
            <v>35369</v>
          </cell>
          <cell r="F1946">
            <v>24818965.800000001</v>
          </cell>
          <cell r="G1946">
            <v>1</v>
          </cell>
        </row>
        <row r="1947">
          <cell r="A1947">
            <v>39871</v>
          </cell>
          <cell r="B1947" t="str">
            <v>0896399</v>
          </cell>
          <cell r="C1947" t="str">
            <v>VICTORIAN WORKCOVER AUTHORITY AUST LISTED PROPERTY TRUST</v>
          </cell>
          <cell r="D1947" t="str">
            <v>Melbourne</v>
          </cell>
          <cell r="E1947">
            <v>35339</v>
          </cell>
          <cell r="F1947">
            <v>14402.34</v>
          </cell>
          <cell r="G1947">
            <v>1</v>
          </cell>
        </row>
        <row r="1948">
          <cell r="A1948">
            <v>39871</v>
          </cell>
          <cell r="B1948" t="str">
            <v>0897090</v>
          </cell>
          <cell r="C1948" t="str">
            <v>Clover Assets Ltd</v>
          </cell>
          <cell r="D1948" t="str">
            <v>HONG KONG</v>
          </cell>
          <cell r="E1948">
            <v>35524</v>
          </cell>
          <cell r="F1948">
            <v>1347431.25</v>
          </cell>
          <cell r="G1948">
            <v>1</v>
          </cell>
        </row>
        <row r="1949">
          <cell r="A1949">
            <v>39871</v>
          </cell>
          <cell r="B1949" t="str">
            <v>0897678</v>
          </cell>
          <cell r="C1949" t="str">
            <v>King Sophie Sui Yar</v>
          </cell>
          <cell r="D1949" t="str">
            <v>HONG KONG</v>
          </cell>
          <cell r="E1949">
            <v>35440</v>
          </cell>
          <cell r="F1949">
            <v>1075185.45</v>
          </cell>
          <cell r="G1949">
            <v>1</v>
          </cell>
        </row>
        <row r="1950">
          <cell r="A1950">
            <v>39871</v>
          </cell>
          <cell r="B1950" t="str">
            <v>0897710</v>
          </cell>
          <cell r="C1950" t="str">
            <v>Peter and Rainbow Else</v>
          </cell>
          <cell r="D1950" t="str">
            <v>HONG KONG</v>
          </cell>
          <cell r="E1950">
            <v>35439</v>
          </cell>
          <cell r="F1950">
            <v>441975.89</v>
          </cell>
          <cell r="G1950">
            <v>1</v>
          </cell>
        </row>
        <row r="1951">
          <cell r="A1951">
            <v>39871</v>
          </cell>
          <cell r="B1951" t="str">
            <v>0899039</v>
          </cell>
          <cell r="C1951" t="str">
            <v>HSBC Managed Stable Fund HSBC TI 006-110969-471</v>
          </cell>
          <cell r="D1951" t="str">
            <v>HONG KONG</v>
          </cell>
          <cell r="E1951">
            <v>35508</v>
          </cell>
          <cell r="F1951">
            <v>94484255.969999999</v>
          </cell>
          <cell r="G1951">
            <v>1</v>
          </cell>
        </row>
        <row r="1952">
          <cell r="A1952">
            <v>39871</v>
          </cell>
          <cell r="B1952" t="str">
            <v>0899104</v>
          </cell>
          <cell r="C1952" t="str">
            <v>HSBC Managed Growth Fund HSBC TI 006-110951-471</v>
          </cell>
          <cell r="D1952" t="str">
            <v>HONG KONG</v>
          </cell>
          <cell r="E1952">
            <v>35508</v>
          </cell>
          <cell r="F1952">
            <v>206489383.21000001</v>
          </cell>
          <cell r="G1952">
            <v>1</v>
          </cell>
        </row>
        <row r="1953">
          <cell r="A1953">
            <v>39871</v>
          </cell>
          <cell r="B1953" t="str">
            <v>08A</v>
          </cell>
          <cell r="C1953" t="str">
            <v>FETA 08A</v>
          </cell>
          <cell r="D1953" t="str">
            <v>UNKNOWN</v>
          </cell>
          <cell r="E1953">
            <v>39693</v>
          </cell>
          <cell r="F1953">
            <v>15462450.970000001</v>
          </cell>
          <cell r="G1953">
            <v>2397130.5589999999</v>
          </cell>
        </row>
        <row r="1954">
          <cell r="A1954">
            <v>39871</v>
          </cell>
          <cell r="B1954" t="str">
            <v>08E</v>
          </cell>
          <cell r="C1954" t="str">
            <v>FETA 08E</v>
          </cell>
          <cell r="D1954" t="str">
            <v>UNKNOWN</v>
          </cell>
          <cell r="E1954">
            <v>39653</v>
          </cell>
          <cell r="F1954">
            <v>6683174.2699999996</v>
          </cell>
          <cell r="G1954">
            <v>1031561</v>
          </cell>
        </row>
        <row r="1955">
          <cell r="A1955">
            <v>39871</v>
          </cell>
          <cell r="B1955" t="str">
            <v>090</v>
          </cell>
          <cell r="C1955" t="str">
            <v>FETA 090</v>
          </cell>
          <cell r="D1955" t="str">
            <v>UNKNOWN</v>
          </cell>
          <cell r="E1955">
            <v>39678</v>
          </cell>
          <cell r="F1955">
            <v>51631032.869999997</v>
          </cell>
          <cell r="G1955">
            <v>10091084.308</v>
          </cell>
        </row>
        <row r="1956">
          <cell r="A1956">
            <v>39871</v>
          </cell>
          <cell r="B1956" t="str">
            <v>0900829</v>
          </cell>
          <cell r="C1956" t="str">
            <v>Hang Seng School of Commerce - Sterling Fund</v>
          </cell>
          <cell r="D1956" t="str">
            <v>HONG KONG</v>
          </cell>
          <cell r="E1956">
            <v>35551</v>
          </cell>
          <cell r="F1956">
            <v>5243653.53</v>
          </cell>
          <cell r="G1956">
            <v>1</v>
          </cell>
        </row>
        <row r="1957">
          <cell r="A1957">
            <v>39871</v>
          </cell>
          <cell r="B1957" t="str">
            <v>0902759</v>
          </cell>
          <cell r="C1957" t="str">
            <v>HSBC Asian Newly Industrialised Countries Fd HSBC Intl T 006-093827-471</v>
          </cell>
          <cell r="D1957" t="str">
            <v>HONG KONG</v>
          </cell>
          <cell r="E1957">
            <v>39191</v>
          </cell>
          <cell r="F1957">
            <v>45099719.799999997</v>
          </cell>
          <cell r="G1957">
            <v>1</v>
          </cell>
        </row>
        <row r="1958">
          <cell r="A1958">
            <v>39871</v>
          </cell>
          <cell r="B1958" t="str">
            <v>0903138</v>
          </cell>
          <cell r="C1958" t="str">
            <v>HSBC Trustee (Singapore) Ltd Account 051-109874-001</v>
          </cell>
          <cell r="D1958" t="str">
            <v>HONG KONG</v>
          </cell>
          <cell r="E1958">
            <v>35614</v>
          </cell>
          <cell r="F1958">
            <v>3884524.66</v>
          </cell>
          <cell r="G1958">
            <v>1</v>
          </cell>
        </row>
        <row r="1959">
          <cell r="A1959">
            <v>39871</v>
          </cell>
          <cell r="B1959" t="str">
            <v>0903542</v>
          </cell>
          <cell r="C1959" t="str">
            <v>T.B.L.X. A/C 46/8313</v>
          </cell>
          <cell r="D1959" t="str">
            <v>HONG KONG</v>
          </cell>
          <cell r="E1959">
            <v>35627</v>
          </cell>
          <cell r="F1959">
            <v>999981.49</v>
          </cell>
          <cell r="G1959">
            <v>1</v>
          </cell>
        </row>
        <row r="1960">
          <cell r="A1960">
            <v>39871</v>
          </cell>
          <cell r="B1960" t="str">
            <v>0903716</v>
          </cell>
          <cell r="C1960" t="str">
            <v>Yee Ewan &amp; Yee Fea Soong</v>
          </cell>
          <cell r="D1960" t="str">
            <v>HONG KONG</v>
          </cell>
          <cell r="E1960">
            <v>35639</v>
          </cell>
          <cell r="F1960">
            <v>7138998.5800000001</v>
          </cell>
          <cell r="G1960">
            <v>1</v>
          </cell>
        </row>
        <row r="1961">
          <cell r="A1961">
            <v>39871</v>
          </cell>
          <cell r="B1961" t="str">
            <v>0905117</v>
          </cell>
          <cell r="C1961" t="str">
            <v>HSBC Trustee (Singapore) Ltd Account 020-000162-001</v>
          </cell>
          <cell r="D1961" t="str">
            <v>HONG KONG</v>
          </cell>
          <cell r="E1961">
            <v>35676</v>
          </cell>
          <cell r="F1961">
            <v>4563639.62</v>
          </cell>
          <cell r="G1961">
            <v>1</v>
          </cell>
        </row>
        <row r="1962">
          <cell r="A1962">
            <v>39871</v>
          </cell>
          <cell r="B1962" t="str">
            <v>0906891</v>
          </cell>
          <cell r="C1962" t="str">
            <v>Hong Kong Arts Centre</v>
          </cell>
          <cell r="D1962" t="str">
            <v>HONG KONG</v>
          </cell>
          <cell r="E1962">
            <v>35720</v>
          </cell>
          <cell r="F1962">
            <v>1474311.65</v>
          </cell>
          <cell r="G1962">
            <v>1</v>
          </cell>
        </row>
        <row r="1963">
          <cell r="A1963">
            <v>39871</v>
          </cell>
          <cell r="B1963" t="str">
            <v>0906909</v>
          </cell>
          <cell r="C1963" t="str">
            <v>Wing Tai-Occupational Retirement Scheme</v>
          </cell>
          <cell r="D1963" t="str">
            <v>HONG KONG</v>
          </cell>
          <cell r="E1963">
            <v>35721</v>
          </cell>
          <cell r="F1963">
            <v>1390580.36</v>
          </cell>
          <cell r="G1963">
            <v>1</v>
          </cell>
        </row>
        <row r="1964">
          <cell r="A1964">
            <v>39871</v>
          </cell>
          <cell r="B1964" t="str">
            <v>0907055</v>
          </cell>
          <cell r="C1964" t="str">
            <v>HSBC SuperOptions - Cash Plus Fund</v>
          </cell>
          <cell r="D1964" t="str">
            <v>Melbourne</v>
          </cell>
          <cell r="E1964">
            <v>35731</v>
          </cell>
          <cell r="F1964">
            <v>-27152.82</v>
          </cell>
          <cell r="G1964">
            <v>1</v>
          </cell>
        </row>
        <row r="1965">
          <cell r="A1965">
            <v>39871</v>
          </cell>
          <cell r="B1965" t="str">
            <v>0907063</v>
          </cell>
          <cell r="C1965" t="str">
            <v>HSBC SuperOptions-Imputation Fund</v>
          </cell>
          <cell r="D1965" t="str">
            <v>Melbourne</v>
          </cell>
          <cell r="E1965">
            <v>35731</v>
          </cell>
          <cell r="F1965">
            <v>-49372.13</v>
          </cell>
          <cell r="G1965">
            <v>1</v>
          </cell>
        </row>
        <row r="1966">
          <cell r="A1966">
            <v>39871</v>
          </cell>
          <cell r="B1966" t="str">
            <v>0907071</v>
          </cell>
          <cell r="C1966" t="str">
            <v>HSBC SuperOptions - Balanced Fund</v>
          </cell>
          <cell r="D1966" t="str">
            <v>Melbourne</v>
          </cell>
          <cell r="E1966">
            <v>35731</v>
          </cell>
          <cell r="F1966">
            <v>-60527.87</v>
          </cell>
          <cell r="G1966">
            <v>1</v>
          </cell>
        </row>
        <row r="1967">
          <cell r="A1967">
            <v>39871</v>
          </cell>
          <cell r="B1967" t="str">
            <v>0907089</v>
          </cell>
          <cell r="C1967" t="str">
            <v>HSBC SuperOptions - Capital Stable Fund</v>
          </cell>
          <cell r="D1967" t="str">
            <v>Melbourne</v>
          </cell>
          <cell r="E1967">
            <v>35796</v>
          </cell>
          <cell r="F1967">
            <v>-1918.21</v>
          </cell>
          <cell r="G1967">
            <v>1</v>
          </cell>
        </row>
        <row r="1968">
          <cell r="A1968">
            <v>39871</v>
          </cell>
          <cell r="B1968" t="str">
            <v>0907113</v>
          </cell>
          <cell r="C1968" t="str">
            <v>HSBc SuperOptions - Dragon Fund</v>
          </cell>
          <cell r="D1968" t="str">
            <v>Melbourne</v>
          </cell>
          <cell r="E1968">
            <v>35731</v>
          </cell>
          <cell r="F1968">
            <v>-32865.82</v>
          </cell>
          <cell r="G1968">
            <v>1</v>
          </cell>
        </row>
        <row r="1969">
          <cell r="A1969">
            <v>39871</v>
          </cell>
          <cell r="B1969" t="str">
            <v>0907121</v>
          </cell>
          <cell r="C1969" t="str">
            <v>HSBC SuperOptions - Strategic Property Fund</v>
          </cell>
          <cell r="D1969" t="str">
            <v>Melbourne</v>
          </cell>
          <cell r="E1969">
            <v>35731</v>
          </cell>
          <cell r="F1969">
            <v>-41244.730000000003</v>
          </cell>
          <cell r="G1969">
            <v>1</v>
          </cell>
        </row>
        <row r="1970">
          <cell r="A1970">
            <v>39871</v>
          </cell>
          <cell r="B1970" t="str">
            <v>0908731</v>
          </cell>
          <cell r="C1970" t="str">
            <v>MARBETH HOLDING COMPANY INC</v>
          </cell>
          <cell r="D1970" t="str">
            <v>SINGAPORE</v>
          </cell>
          <cell r="E1970">
            <v>35735</v>
          </cell>
          <cell r="F1970">
            <v>554876.62</v>
          </cell>
          <cell r="G1970">
            <v>1</v>
          </cell>
        </row>
        <row r="1971">
          <cell r="A1971">
            <v>39871</v>
          </cell>
          <cell r="B1971" t="str">
            <v>0909093</v>
          </cell>
          <cell r="C1971" t="str">
            <v>WENDY CHOO SUIT LAN AND CHOO SUIT LING</v>
          </cell>
          <cell r="D1971" t="str">
            <v>SINGAPORE</v>
          </cell>
          <cell r="E1971">
            <v>35735</v>
          </cell>
          <cell r="F1971">
            <v>0</v>
          </cell>
          <cell r="G1971">
            <v>1</v>
          </cell>
        </row>
        <row r="1972">
          <cell r="A1972">
            <v>39871</v>
          </cell>
          <cell r="B1972" t="str">
            <v>0910091</v>
          </cell>
          <cell r="C1972" t="str">
            <v>The University of Hong Kong - Swire Scholarships</v>
          </cell>
          <cell r="D1972" t="str">
            <v>HONG KONG</v>
          </cell>
          <cell r="E1972">
            <v>35786</v>
          </cell>
          <cell r="F1972">
            <v>891174.3</v>
          </cell>
          <cell r="G1972">
            <v>1</v>
          </cell>
        </row>
        <row r="1973">
          <cell r="A1973">
            <v>39871</v>
          </cell>
          <cell r="B1973" t="str">
            <v>0910752</v>
          </cell>
          <cell r="C1973" t="str">
            <v>HSBC INSTITUTIONAL TRUST SERVICES (S) LTD A/C HSBC ASIAN GROWTH FUND</v>
          </cell>
          <cell r="D1973" t="str">
            <v>SINGAPORE</v>
          </cell>
          <cell r="E1973">
            <v>35807</v>
          </cell>
          <cell r="F1973">
            <v>16844.12</v>
          </cell>
          <cell r="G1973">
            <v>1</v>
          </cell>
        </row>
        <row r="1974">
          <cell r="A1974">
            <v>39871</v>
          </cell>
          <cell r="B1974" t="str">
            <v>0911420</v>
          </cell>
          <cell r="C1974" t="str">
            <v>HSBC International Trustee Ltd Account 006-113328-401</v>
          </cell>
          <cell r="D1974" t="str">
            <v>HONG KONG</v>
          </cell>
          <cell r="E1974">
            <v>35836</v>
          </cell>
          <cell r="F1974">
            <v>9937845.7200000007</v>
          </cell>
          <cell r="G1974">
            <v>1</v>
          </cell>
        </row>
        <row r="1975">
          <cell r="A1975">
            <v>39871</v>
          </cell>
          <cell r="B1975" t="str">
            <v>0911784</v>
          </cell>
          <cell r="C1975" t="str">
            <v>BILKO HOLDINGS LIMITED</v>
          </cell>
          <cell r="D1975" t="str">
            <v>SINGAPORE</v>
          </cell>
          <cell r="E1975">
            <v>35843</v>
          </cell>
          <cell r="F1975">
            <v>0</v>
          </cell>
          <cell r="G1975">
            <v>1</v>
          </cell>
        </row>
        <row r="1976">
          <cell r="A1976">
            <v>39871</v>
          </cell>
          <cell r="B1976" t="str">
            <v>0912394</v>
          </cell>
          <cell r="C1976" t="str">
            <v>Hong Kong Baptist University 1998 Superannuation Fund-Balanced Fund .</v>
          </cell>
          <cell r="D1976" t="str">
            <v>HONG KONG</v>
          </cell>
          <cell r="E1976">
            <v>35857</v>
          </cell>
          <cell r="F1976">
            <v>16207828.74</v>
          </cell>
          <cell r="G1976">
            <v>1</v>
          </cell>
        </row>
        <row r="1977">
          <cell r="A1977">
            <v>39871</v>
          </cell>
          <cell r="B1977" t="str">
            <v>0912410</v>
          </cell>
          <cell r="C1977" t="str">
            <v>Hong Kong Baptist University 1998 Superannuation Fund-Growth Fund</v>
          </cell>
          <cell r="D1977" t="str">
            <v>HONG KONG</v>
          </cell>
          <cell r="E1977">
            <v>35857</v>
          </cell>
          <cell r="F1977">
            <v>16514700.310000001</v>
          </cell>
          <cell r="G1977">
            <v>1</v>
          </cell>
        </row>
        <row r="1978">
          <cell r="A1978">
            <v>39871</v>
          </cell>
          <cell r="B1978" t="str">
            <v>0912428</v>
          </cell>
          <cell r="C1978" t="str">
            <v>Hong Kong Baptist University 1998 Superannuation Fund-High Growth Fund</v>
          </cell>
          <cell r="D1978" t="str">
            <v>HONG KONG</v>
          </cell>
          <cell r="E1978">
            <v>35857</v>
          </cell>
          <cell r="F1978">
            <v>12689450.67</v>
          </cell>
          <cell r="G1978">
            <v>1</v>
          </cell>
        </row>
        <row r="1979">
          <cell r="A1979">
            <v>39871</v>
          </cell>
          <cell r="B1979" t="str">
            <v>0912436</v>
          </cell>
          <cell r="C1979" t="str">
            <v>Hong Kong Baptist University 1998 Superannuation Fund-Money Market Fund</v>
          </cell>
          <cell r="D1979" t="str">
            <v>HONG KONG</v>
          </cell>
          <cell r="E1979">
            <v>35857</v>
          </cell>
          <cell r="F1979">
            <v>11615786.65</v>
          </cell>
          <cell r="G1979">
            <v>1</v>
          </cell>
        </row>
        <row r="1980">
          <cell r="A1980">
            <v>39871</v>
          </cell>
          <cell r="B1980" t="str">
            <v>0912444</v>
          </cell>
          <cell r="C1980" t="str">
            <v>Hong Kong Baptist University 1998 Superannuation Fund-Stable Fund</v>
          </cell>
          <cell r="D1980" t="str">
            <v>HONG KONG</v>
          </cell>
          <cell r="E1980">
            <v>35857</v>
          </cell>
          <cell r="F1980">
            <v>11278304.48</v>
          </cell>
          <cell r="G1980">
            <v>1</v>
          </cell>
        </row>
        <row r="1981">
          <cell r="A1981">
            <v>39871</v>
          </cell>
          <cell r="B1981" t="str">
            <v>0913061</v>
          </cell>
          <cell r="C1981" t="str">
            <v>The Anchor Trust</v>
          </cell>
          <cell r="D1981" t="str">
            <v>HONG KONG</v>
          </cell>
          <cell r="E1981">
            <v>35867</v>
          </cell>
          <cell r="F1981">
            <v>2573514.19</v>
          </cell>
          <cell r="G1981">
            <v>1</v>
          </cell>
        </row>
        <row r="1982">
          <cell r="A1982">
            <v>39871</v>
          </cell>
          <cell r="B1982" t="str">
            <v>0913632</v>
          </cell>
          <cell r="C1982" t="str">
            <v>BBME - A/C BROTHERSTON CORP</v>
          </cell>
          <cell r="D1982" t="str">
            <v>SINGAPORE</v>
          </cell>
          <cell r="E1982">
            <v>35912</v>
          </cell>
          <cell r="F1982">
            <v>0</v>
          </cell>
          <cell r="G1982">
            <v>1</v>
          </cell>
        </row>
        <row r="1983">
          <cell r="A1983">
            <v>39871</v>
          </cell>
          <cell r="B1983" t="str">
            <v>0914457</v>
          </cell>
          <cell r="C1983" t="str">
            <v>BRIAN MILLER &amp;/OR CAROLOYN MILLER</v>
          </cell>
          <cell r="D1983" t="str">
            <v>SINGAPORE</v>
          </cell>
          <cell r="E1983">
            <v>35927</v>
          </cell>
          <cell r="F1983">
            <v>0</v>
          </cell>
          <cell r="G1983">
            <v>1</v>
          </cell>
        </row>
        <row r="1984">
          <cell r="A1984">
            <v>39871</v>
          </cell>
          <cell r="B1984" t="str">
            <v>0915223</v>
          </cell>
          <cell r="C1984" t="str">
            <v>Trustees of the City University of HK Sup Scheme B(1998)-HKD Cash(Forfeitures)</v>
          </cell>
          <cell r="D1984" t="str">
            <v>HONG KONG</v>
          </cell>
          <cell r="E1984">
            <v>36039</v>
          </cell>
          <cell r="F1984">
            <v>1786319.12</v>
          </cell>
          <cell r="G1984">
            <v>1</v>
          </cell>
        </row>
        <row r="1985">
          <cell r="A1985">
            <v>39871</v>
          </cell>
          <cell r="B1985" t="str">
            <v>0915231</v>
          </cell>
          <cell r="C1985" t="str">
            <v>Trustees of the City University of HK Sup Scheme B (1998) - Growth Fund</v>
          </cell>
          <cell r="D1985" t="str">
            <v>HONG KONG</v>
          </cell>
          <cell r="E1985">
            <v>36039</v>
          </cell>
          <cell r="F1985">
            <v>78741812.810000002</v>
          </cell>
          <cell r="G1985">
            <v>1</v>
          </cell>
        </row>
        <row r="1986">
          <cell r="A1986">
            <v>39871</v>
          </cell>
          <cell r="B1986" t="str">
            <v>0915249</v>
          </cell>
          <cell r="C1986" t="str">
            <v>Trustees of the City University of HK Sup Scheme B(1998)-HKD Cash (Ex-Members)</v>
          </cell>
          <cell r="D1986" t="str">
            <v>HONG KONG</v>
          </cell>
          <cell r="E1986">
            <v>36039</v>
          </cell>
          <cell r="F1986">
            <v>36614.33</v>
          </cell>
          <cell r="G1986">
            <v>1</v>
          </cell>
        </row>
        <row r="1987">
          <cell r="A1987">
            <v>39871</v>
          </cell>
          <cell r="B1987" t="str">
            <v>0915256</v>
          </cell>
          <cell r="C1987" t="str">
            <v>Trustees of the City University of HK Sup Scheme B (1998) - Stable Fund</v>
          </cell>
          <cell r="D1987" t="str">
            <v>HONG KONG</v>
          </cell>
          <cell r="E1987">
            <v>36039</v>
          </cell>
          <cell r="F1987">
            <v>12372653.65</v>
          </cell>
          <cell r="G1987">
            <v>1</v>
          </cell>
        </row>
        <row r="1988">
          <cell r="A1988">
            <v>39871</v>
          </cell>
          <cell r="B1988" t="str">
            <v>0915264</v>
          </cell>
          <cell r="C1988" t="str">
            <v>Trustees of the City University of HK Sup Scheme B (1998) - Balanced Fund</v>
          </cell>
          <cell r="D1988" t="str">
            <v>HONG KONG</v>
          </cell>
          <cell r="E1988">
            <v>36039</v>
          </cell>
          <cell r="F1988">
            <v>31649830.920000002</v>
          </cell>
          <cell r="G1988">
            <v>1</v>
          </cell>
        </row>
        <row r="1989">
          <cell r="A1989">
            <v>39871</v>
          </cell>
          <cell r="B1989" t="str">
            <v>0915272</v>
          </cell>
          <cell r="C1989" t="str">
            <v>Trustees of the City University of HK Sup Scheme B(1998)-USD Money Market Fund</v>
          </cell>
          <cell r="D1989" t="str">
            <v>HONG KONG</v>
          </cell>
          <cell r="E1989">
            <v>36039</v>
          </cell>
          <cell r="F1989">
            <v>26701057.239999998</v>
          </cell>
          <cell r="G1989">
            <v>1</v>
          </cell>
        </row>
        <row r="1990">
          <cell r="A1990">
            <v>39871</v>
          </cell>
          <cell r="B1990" t="str">
            <v>0915694</v>
          </cell>
          <cell r="C1990" t="str">
            <v>HSBC TRUSTEE (SINGAPORE) LIMITED A/C GWS 051-105484-001</v>
          </cell>
          <cell r="D1990" t="str">
            <v>SINGAPORE</v>
          </cell>
          <cell r="E1990">
            <v>35958</v>
          </cell>
          <cell r="F1990">
            <v>0</v>
          </cell>
          <cell r="G1990">
            <v>1</v>
          </cell>
        </row>
        <row r="1991">
          <cell r="A1991">
            <v>39871</v>
          </cell>
          <cell r="B1991" t="str">
            <v>0915744</v>
          </cell>
          <cell r="C1991" t="str">
            <v>HSBC International Trustee Ltd A/C 006-112825-401</v>
          </cell>
          <cell r="D1991" t="str">
            <v>HONG KONG</v>
          </cell>
          <cell r="E1991">
            <v>35961</v>
          </cell>
          <cell r="F1991">
            <v>45633260.009999998</v>
          </cell>
          <cell r="G1991">
            <v>1</v>
          </cell>
        </row>
        <row r="1992">
          <cell r="A1992">
            <v>39871</v>
          </cell>
          <cell r="B1992" t="str">
            <v>0916205</v>
          </cell>
          <cell r="C1992" t="str">
            <v>Trustees of the City University of HK Sup Scheme B (1998) - HKD Money Mkt Fd</v>
          </cell>
          <cell r="D1992" t="str">
            <v>HONG KONG</v>
          </cell>
          <cell r="E1992">
            <v>35937</v>
          </cell>
          <cell r="F1992">
            <v>19764145.530000001</v>
          </cell>
          <cell r="G1992">
            <v>1</v>
          </cell>
        </row>
        <row r="1993">
          <cell r="A1993">
            <v>39871</v>
          </cell>
          <cell r="B1993" t="str">
            <v>0917955</v>
          </cell>
          <cell r="C1993" t="str">
            <v>She Lam Kam Chai, Rose</v>
          </cell>
          <cell r="D1993" t="str">
            <v>HONG KONG</v>
          </cell>
          <cell r="E1993">
            <v>36041</v>
          </cell>
          <cell r="F1993">
            <v>1814626.24</v>
          </cell>
          <cell r="G1993">
            <v>1</v>
          </cell>
        </row>
        <row r="1994">
          <cell r="A1994">
            <v>39871</v>
          </cell>
          <cell r="B1994" t="str">
            <v>0918144</v>
          </cell>
          <cell r="C1994" t="str">
            <v>Chong Hing Bank: US Dollar Cash - Plus Strategy</v>
          </cell>
          <cell r="D1994" t="str">
            <v>HONG KONG</v>
          </cell>
          <cell r="E1994">
            <v>36028</v>
          </cell>
          <cell r="F1994">
            <v>10094.469999999999</v>
          </cell>
          <cell r="G1994">
            <v>1</v>
          </cell>
        </row>
        <row r="1995">
          <cell r="A1995">
            <v>39871</v>
          </cell>
          <cell r="B1995" t="str">
            <v>0918474</v>
          </cell>
          <cell r="C1995" t="str">
            <v>HSBC Premier Active Australian Equity Fund No.40</v>
          </cell>
          <cell r="D1995" t="str">
            <v>Melbourne</v>
          </cell>
          <cell r="E1995">
            <v>36161</v>
          </cell>
          <cell r="F1995">
            <v>3214.55</v>
          </cell>
          <cell r="G1995">
            <v>1</v>
          </cell>
        </row>
        <row r="1996">
          <cell r="A1996">
            <v>39871</v>
          </cell>
          <cell r="B1996" t="str">
            <v>0918482</v>
          </cell>
          <cell r="C1996" t="str">
            <v>HSBC Balanced Wholesale Fund</v>
          </cell>
          <cell r="D1996" t="str">
            <v>Melbourne</v>
          </cell>
          <cell r="E1996">
            <v>36312</v>
          </cell>
          <cell r="F1996">
            <v>-11520.61</v>
          </cell>
          <cell r="G1996">
            <v>1</v>
          </cell>
        </row>
        <row r="1997">
          <cell r="A1997">
            <v>39871</v>
          </cell>
          <cell r="B1997" t="str">
            <v>0919001</v>
          </cell>
          <cell r="C1997" t="str">
            <v>HHAM A/C 919-001</v>
          </cell>
          <cell r="D1997" t="str">
            <v>HONG KONG</v>
          </cell>
          <cell r="E1997">
            <v>36089</v>
          </cell>
          <cell r="F1997">
            <v>1720421.68</v>
          </cell>
          <cell r="G1997">
            <v>1</v>
          </cell>
        </row>
        <row r="1998">
          <cell r="A1998">
            <v>39871</v>
          </cell>
          <cell r="B1998" t="str">
            <v>0919126</v>
          </cell>
          <cell r="C1998" t="str">
            <v>UBS AG Hong Kong Retirement Scheme - USD Money Market Fund</v>
          </cell>
          <cell r="D1998" t="str">
            <v>HONG KONG</v>
          </cell>
          <cell r="E1998">
            <v>36084</v>
          </cell>
          <cell r="F1998">
            <v>27967083.010000002</v>
          </cell>
          <cell r="G1998">
            <v>1</v>
          </cell>
        </row>
        <row r="1999">
          <cell r="A1999">
            <v>39871</v>
          </cell>
          <cell r="B1999" t="str">
            <v>0919241</v>
          </cell>
          <cell r="C1999" t="str">
            <v>Lucky Life Limited</v>
          </cell>
          <cell r="D1999" t="str">
            <v>HONG KONG</v>
          </cell>
          <cell r="E1999">
            <v>36094</v>
          </cell>
          <cell r="F1999">
            <v>8783960.3699999992</v>
          </cell>
          <cell r="G1999">
            <v>1</v>
          </cell>
        </row>
        <row r="2000">
          <cell r="A2000">
            <v>39871</v>
          </cell>
          <cell r="B2000" t="str">
            <v>0919258</v>
          </cell>
          <cell r="C2000" t="str">
            <v>St John's Cathedral Trust Funds</v>
          </cell>
          <cell r="D2000" t="str">
            <v>HONG KONG</v>
          </cell>
          <cell r="E2000">
            <v>36069</v>
          </cell>
          <cell r="F2000">
            <v>1567577.41</v>
          </cell>
          <cell r="G2000">
            <v>1</v>
          </cell>
        </row>
        <row r="2001">
          <cell r="A2001">
            <v>39871</v>
          </cell>
          <cell r="B2001" t="str">
            <v>0919274</v>
          </cell>
          <cell r="C2001" t="str">
            <v>Dow HK Employees' Retirement Plan - HKD Money Market Fund</v>
          </cell>
          <cell r="D2001" t="str">
            <v>HONG KONG</v>
          </cell>
          <cell r="E2001">
            <v>36101</v>
          </cell>
          <cell r="F2001">
            <v>10790317.369999999</v>
          </cell>
          <cell r="G2001">
            <v>1</v>
          </cell>
        </row>
        <row r="2002">
          <cell r="A2002">
            <v>39871</v>
          </cell>
          <cell r="B2002" t="str">
            <v>0919290</v>
          </cell>
          <cell r="C2002" t="str">
            <v>Dow HK Employees' Retirement Plan - Growth Fund</v>
          </cell>
          <cell r="D2002" t="str">
            <v>HONG KONG</v>
          </cell>
          <cell r="E2002">
            <v>36101</v>
          </cell>
          <cell r="F2002">
            <v>6768250.6900000004</v>
          </cell>
          <cell r="G2002">
            <v>1</v>
          </cell>
        </row>
        <row r="2003">
          <cell r="A2003">
            <v>39871</v>
          </cell>
          <cell r="B2003" t="str">
            <v>0919308</v>
          </cell>
          <cell r="C2003" t="str">
            <v>Dow HK Employees' Retirement Plan - Balanced Fund</v>
          </cell>
          <cell r="D2003" t="str">
            <v>HONG KONG</v>
          </cell>
          <cell r="E2003">
            <v>36101</v>
          </cell>
          <cell r="F2003">
            <v>4958628.04</v>
          </cell>
          <cell r="G2003">
            <v>1</v>
          </cell>
        </row>
        <row r="2004">
          <cell r="A2004">
            <v>39871</v>
          </cell>
          <cell r="B2004" t="str">
            <v>0919316</v>
          </cell>
          <cell r="C2004" t="str">
            <v>Dow HK Employees' Retirement Plan - Capital Stable Fund</v>
          </cell>
          <cell r="D2004" t="str">
            <v>HONG KONG</v>
          </cell>
          <cell r="E2004">
            <v>36101</v>
          </cell>
          <cell r="F2004">
            <v>3468748.56</v>
          </cell>
          <cell r="G2004">
            <v>1</v>
          </cell>
        </row>
        <row r="2005">
          <cell r="A2005">
            <v>39871</v>
          </cell>
          <cell r="B2005" t="str">
            <v>0919324</v>
          </cell>
          <cell r="C2005" t="str">
            <v>Dow HK Employees' Retirement Plan - Asia Growth Fund</v>
          </cell>
          <cell r="D2005" t="str">
            <v>HONG KONG</v>
          </cell>
          <cell r="E2005">
            <v>36101</v>
          </cell>
          <cell r="F2005">
            <v>1494070.97</v>
          </cell>
          <cell r="G2005">
            <v>1</v>
          </cell>
        </row>
        <row r="2006">
          <cell r="A2006">
            <v>39871</v>
          </cell>
          <cell r="B2006" t="str">
            <v>0919357</v>
          </cell>
          <cell r="C2006" t="str">
            <v>Dow HK Employees' Retirement Plan - USD Money Market Fund</v>
          </cell>
          <cell r="D2006" t="str">
            <v>HONG KONG</v>
          </cell>
          <cell r="E2006">
            <v>36101</v>
          </cell>
          <cell r="F2006">
            <v>7577491.0800000001</v>
          </cell>
          <cell r="G2006">
            <v>1</v>
          </cell>
        </row>
        <row r="2007">
          <cell r="A2007">
            <v>39871</v>
          </cell>
          <cell r="B2007" t="str">
            <v>0919449</v>
          </cell>
          <cell r="C2007" t="str">
            <v>Hang Seng School of Commerce - S H Ho</v>
          </cell>
          <cell r="D2007" t="str">
            <v>HONG KONG</v>
          </cell>
          <cell r="E2007">
            <v>36084</v>
          </cell>
          <cell r="F2007">
            <v>961230.66</v>
          </cell>
          <cell r="G2007">
            <v>1</v>
          </cell>
        </row>
        <row r="2008">
          <cell r="A2008">
            <v>39871</v>
          </cell>
          <cell r="B2008" t="str">
            <v>0921189</v>
          </cell>
          <cell r="C2008" t="str">
            <v>The Chinese University of Hong Kong</v>
          </cell>
          <cell r="D2008" t="str">
            <v>HONG KONG</v>
          </cell>
          <cell r="E2008">
            <v>36124</v>
          </cell>
          <cell r="F2008">
            <v>34967734.740000002</v>
          </cell>
          <cell r="G2008">
            <v>1</v>
          </cell>
        </row>
        <row r="2009">
          <cell r="A2009">
            <v>39871</v>
          </cell>
          <cell r="B2009" t="str">
            <v>0921619</v>
          </cell>
          <cell r="C2009" t="str">
            <v>Trustees of the City University of HK Sup Scheme B(1998)-Sterling Liquidity Fd</v>
          </cell>
          <cell r="D2009" t="str">
            <v>HONG KONG</v>
          </cell>
          <cell r="E2009">
            <v>36159</v>
          </cell>
          <cell r="F2009">
            <v>3384402.38</v>
          </cell>
          <cell r="G2009">
            <v>1</v>
          </cell>
        </row>
        <row r="2010">
          <cell r="A2010">
            <v>39871</v>
          </cell>
          <cell r="B2010" t="str">
            <v>0923953</v>
          </cell>
          <cell r="C2010" t="str">
            <v>HSBC Life (Int'l) Ltd - International Provident Fund</v>
          </cell>
          <cell r="D2010" t="str">
            <v>HONG KONG</v>
          </cell>
          <cell r="E2010">
            <v>36161</v>
          </cell>
          <cell r="F2010">
            <v>141689546.81</v>
          </cell>
          <cell r="G2010">
            <v>1</v>
          </cell>
        </row>
        <row r="2011">
          <cell r="A2011">
            <v>39871</v>
          </cell>
          <cell r="B2011" t="str">
            <v>0924043</v>
          </cell>
          <cell r="C2011" t="str">
            <v>Edward H.M. Lok / Lok Sham Tak Chong</v>
          </cell>
          <cell r="D2011" t="str">
            <v>HONG KONG</v>
          </cell>
          <cell r="E2011">
            <v>36159</v>
          </cell>
          <cell r="F2011">
            <v>1522553.21</v>
          </cell>
          <cell r="G2011">
            <v>1</v>
          </cell>
        </row>
        <row r="2012">
          <cell r="A2012">
            <v>39871</v>
          </cell>
          <cell r="B2012" t="str">
            <v>0924175</v>
          </cell>
          <cell r="C2012" t="str">
            <v>HSBL DC Scheme-HSBC Managed Stable Fund</v>
          </cell>
          <cell r="D2012" t="str">
            <v>HONG KONG</v>
          </cell>
          <cell r="E2012">
            <v>32874</v>
          </cell>
          <cell r="F2012">
            <v>40205448.630000003</v>
          </cell>
          <cell r="G2012">
            <v>1</v>
          </cell>
        </row>
        <row r="2013">
          <cell r="A2013">
            <v>39871</v>
          </cell>
          <cell r="B2013" t="str">
            <v>0924183</v>
          </cell>
          <cell r="C2013" t="str">
            <v>HSBC INSTITUTIONAL TRUST SERVICES (S) LTD A/C HSBC GLOBAL FIXED INCOME FUND</v>
          </cell>
          <cell r="D2013" t="str">
            <v>SINGAPORE</v>
          </cell>
          <cell r="E2013">
            <v>36164</v>
          </cell>
          <cell r="F2013">
            <v>-921.42</v>
          </cell>
          <cell r="G2013">
            <v>1</v>
          </cell>
        </row>
        <row r="2014">
          <cell r="A2014">
            <v>39871</v>
          </cell>
          <cell r="B2014" t="str">
            <v>0924191</v>
          </cell>
          <cell r="C2014" t="str">
            <v>HSBC INSTITUTIONAL TRUST SERVICES (S) LTD A/C HSBC GLOBAL GROWTH FUND</v>
          </cell>
          <cell r="D2014" t="str">
            <v>SINGAPORE</v>
          </cell>
          <cell r="E2014">
            <v>36162</v>
          </cell>
          <cell r="F2014">
            <v>-6095.64</v>
          </cell>
          <cell r="G2014">
            <v>1</v>
          </cell>
        </row>
        <row r="2015">
          <cell r="A2015">
            <v>39871</v>
          </cell>
          <cell r="B2015" t="str">
            <v>0924696</v>
          </cell>
          <cell r="C2015" t="str">
            <v>Paribas Hong Kong Provident Fund- Balanced Fund</v>
          </cell>
          <cell r="D2015" t="str">
            <v>HONG KONG</v>
          </cell>
          <cell r="E2015">
            <v>36199</v>
          </cell>
          <cell r="F2015">
            <v>910040.74</v>
          </cell>
          <cell r="G2015">
            <v>1</v>
          </cell>
        </row>
        <row r="2016">
          <cell r="A2016">
            <v>39871</v>
          </cell>
          <cell r="B2016" t="str">
            <v>0924852</v>
          </cell>
          <cell r="C2016" t="str">
            <v>HSBC TRUSTEE (SINGAPORE) LTD ACCOUNT 051-101418-001</v>
          </cell>
          <cell r="D2016" t="str">
            <v>SINGAPORE</v>
          </cell>
          <cell r="E2016">
            <v>36214</v>
          </cell>
          <cell r="F2016">
            <v>0</v>
          </cell>
          <cell r="G2016">
            <v>1</v>
          </cell>
        </row>
        <row r="2017">
          <cell r="A2017">
            <v>39871</v>
          </cell>
          <cell r="B2017" t="str">
            <v>0925081</v>
          </cell>
          <cell r="C2017" t="str">
            <v>HSBC International Trustee Ltd Account 006-114672-402</v>
          </cell>
          <cell r="D2017" t="str">
            <v>HONG KONG</v>
          </cell>
          <cell r="E2017">
            <v>36227</v>
          </cell>
          <cell r="F2017">
            <v>3587607.3</v>
          </cell>
          <cell r="G2017">
            <v>1</v>
          </cell>
        </row>
        <row r="2018">
          <cell r="A2018">
            <v>39871</v>
          </cell>
          <cell r="B2018" t="str">
            <v>0925222</v>
          </cell>
          <cell r="C2018" t="str">
            <v>Hong Kong Baptist University 1998 Superannuation Fund-USD Money Market Fd</v>
          </cell>
          <cell r="D2018" t="str">
            <v>HONG KONG</v>
          </cell>
          <cell r="E2018">
            <v>36242</v>
          </cell>
          <cell r="F2018">
            <v>4767209.7300000004</v>
          </cell>
          <cell r="G2018">
            <v>1</v>
          </cell>
        </row>
        <row r="2019">
          <cell r="A2019">
            <v>39871</v>
          </cell>
          <cell r="B2019" t="str">
            <v>0925511</v>
          </cell>
          <cell r="C2019" t="str">
            <v>HSBC International Trustee Ltd Account 006-095434-401</v>
          </cell>
          <cell r="D2019" t="str">
            <v>HONG KONG</v>
          </cell>
          <cell r="E2019">
            <v>36265</v>
          </cell>
          <cell r="F2019">
            <v>2520436.2200000002</v>
          </cell>
          <cell r="G2019">
            <v>1</v>
          </cell>
        </row>
        <row r="2020">
          <cell r="A2020">
            <v>39871</v>
          </cell>
          <cell r="B2020" t="str">
            <v>0925560</v>
          </cell>
          <cell r="C2020" t="str">
            <v>DR MARTIN LIM CHUNG KHEE</v>
          </cell>
          <cell r="D2020" t="str">
            <v>SINGAPORE</v>
          </cell>
          <cell r="E2020">
            <v>36273</v>
          </cell>
          <cell r="F2020">
            <v>0</v>
          </cell>
          <cell r="G2020">
            <v>1</v>
          </cell>
        </row>
        <row r="2021">
          <cell r="A2021">
            <v>39871</v>
          </cell>
          <cell r="B2021" t="str">
            <v>0925743</v>
          </cell>
          <cell r="C2021" t="str">
            <v>HSBC Life (Int'l) Ltd - SPP/Managed Growth Fund (HKD)</v>
          </cell>
          <cell r="D2021" t="str">
            <v>HONG KONG</v>
          </cell>
          <cell r="E2021">
            <v>36283</v>
          </cell>
          <cell r="F2021">
            <v>14367170.16</v>
          </cell>
          <cell r="G2021">
            <v>1</v>
          </cell>
        </row>
        <row r="2022">
          <cell r="A2022">
            <v>39871</v>
          </cell>
          <cell r="B2022" t="str">
            <v>0925750</v>
          </cell>
          <cell r="C2022" t="str">
            <v>HSBC Life (Int'l) Ltd - SPP/Global Opportunities Fund (USD)</v>
          </cell>
          <cell r="D2022" t="str">
            <v>HONG KONG</v>
          </cell>
          <cell r="E2022">
            <v>36283</v>
          </cell>
          <cell r="F2022">
            <v>3357885.35</v>
          </cell>
          <cell r="G2022">
            <v>1</v>
          </cell>
        </row>
        <row r="2023">
          <cell r="A2023">
            <v>39871</v>
          </cell>
          <cell r="B2023" t="str">
            <v>0926246</v>
          </cell>
          <cell r="C2023" t="str">
            <v>Kent Engineering Co., Ltd. (USD)</v>
          </cell>
          <cell r="D2023" t="str">
            <v>HONG KONG</v>
          </cell>
          <cell r="E2023">
            <v>36306</v>
          </cell>
          <cell r="F2023">
            <v>2352468.84</v>
          </cell>
          <cell r="G2023">
            <v>1</v>
          </cell>
        </row>
        <row r="2024">
          <cell r="A2024">
            <v>39871</v>
          </cell>
          <cell r="B2024" t="str">
            <v>0926451</v>
          </cell>
          <cell r="C2024" t="str">
            <v>Pang Wan Li Yan / Hon Peter</v>
          </cell>
          <cell r="D2024" t="str">
            <v>HONG KONG</v>
          </cell>
          <cell r="E2024">
            <v>36322</v>
          </cell>
          <cell r="F2024">
            <v>518316.03</v>
          </cell>
          <cell r="G2024">
            <v>1</v>
          </cell>
        </row>
        <row r="2025">
          <cell r="A2025">
            <v>39871</v>
          </cell>
          <cell r="B2025" t="str">
            <v>0926519</v>
          </cell>
          <cell r="C2025" t="str">
            <v>HSBC TRUSTEE (SINGAPORE) LIMITED A/C GWS 051-109338-002</v>
          </cell>
          <cell r="D2025" t="str">
            <v>SINGAPORE</v>
          </cell>
          <cell r="E2025">
            <v>36342</v>
          </cell>
          <cell r="F2025">
            <v>0.87</v>
          </cell>
          <cell r="G2025">
            <v>1</v>
          </cell>
        </row>
        <row r="2026">
          <cell r="A2026">
            <v>39871</v>
          </cell>
          <cell r="B2026" t="str">
            <v>0926907</v>
          </cell>
          <cell r="C2026" t="str">
            <v>HSBC Trustee (Hong Kong) Limited as Trustee of Kai Chong Tong</v>
          </cell>
          <cell r="D2026" t="str">
            <v>HONG KONG</v>
          </cell>
          <cell r="E2026">
            <v>36341</v>
          </cell>
          <cell r="F2026">
            <v>5641860.3600000003</v>
          </cell>
          <cell r="G2026">
            <v>1</v>
          </cell>
        </row>
        <row r="2027">
          <cell r="A2027">
            <v>39871</v>
          </cell>
          <cell r="B2027" t="str">
            <v>0927152</v>
          </cell>
          <cell r="C2027" t="str">
            <v>FONG POW CHOO</v>
          </cell>
          <cell r="D2027" t="str">
            <v>SINGAPORE</v>
          </cell>
          <cell r="E2027">
            <v>36355</v>
          </cell>
          <cell r="F2027">
            <v>0</v>
          </cell>
          <cell r="G2027">
            <v>1</v>
          </cell>
        </row>
        <row r="2028">
          <cell r="A2028">
            <v>39871</v>
          </cell>
          <cell r="B2028" t="str">
            <v>0927186</v>
          </cell>
          <cell r="C2028" t="str">
            <v>LEE TUAN PENH &amp;/OR LISA LEE NEE CHAN YUKE LAN</v>
          </cell>
          <cell r="D2028" t="str">
            <v>SINGAPORE</v>
          </cell>
          <cell r="E2028">
            <v>36356</v>
          </cell>
          <cell r="F2028">
            <v>16986.169999999998</v>
          </cell>
          <cell r="G2028">
            <v>1</v>
          </cell>
        </row>
        <row r="2029">
          <cell r="A2029">
            <v>39871</v>
          </cell>
          <cell r="B2029" t="str">
            <v>0927194</v>
          </cell>
          <cell r="C2029" t="str">
            <v>CHIANG HENG-LIANG</v>
          </cell>
          <cell r="D2029" t="str">
            <v>SINGAPORE</v>
          </cell>
          <cell r="E2029">
            <v>36354</v>
          </cell>
          <cell r="F2029">
            <v>8615.49</v>
          </cell>
          <cell r="G2029">
            <v>1</v>
          </cell>
        </row>
        <row r="2030">
          <cell r="A2030">
            <v>39871</v>
          </cell>
          <cell r="B2030" t="str">
            <v>0927319</v>
          </cell>
          <cell r="C2030" t="str">
            <v>HHLG-Synthetic KCRC Bond Fund Series I</v>
          </cell>
          <cell r="D2030" t="str">
            <v>HONG KONG</v>
          </cell>
          <cell r="E2030">
            <v>36356</v>
          </cell>
          <cell r="F2030">
            <v>20677055.32</v>
          </cell>
          <cell r="G2030">
            <v>1</v>
          </cell>
        </row>
        <row r="2031">
          <cell r="A2031">
            <v>39871</v>
          </cell>
          <cell r="B2031" t="str">
            <v>0927335</v>
          </cell>
          <cell r="C2031" t="str">
            <v>TING TONG SENG &amp;/OR LOH NGEE HUA</v>
          </cell>
          <cell r="D2031" t="str">
            <v>SINGAPORE</v>
          </cell>
          <cell r="E2031">
            <v>36357</v>
          </cell>
          <cell r="F2031">
            <v>57.64</v>
          </cell>
          <cell r="G2031">
            <v>1</v>
          </cell>
        </row>
        <row r="2032">
          <cell r="A2032">
            <v>39871</v>
          </cell>
          <cell r="B2032" t="str">
            <v>0927350</v>
          </cell>
          <cell r="C2032" t="str">
            <v>NGO TEE ALIAS NGO PENG SERM &amp;/OR TAN CHU WAH</v>
          </cell>
          <cell r="D2032" t="str">
            <v>SINGAPORE</v>
          </cell>
          <cell r="E2032">
            <v>36357</v>
          </cell>
          <cell r="F2032">
            <v>0</v>
          </cell>
          <cell r="G2032">
            <v>1</v>
          </cell>
        </row>
        <row r="2033">
          <cell r="A2033">
            <v>39871</v>
          </cell>
          <cell r="B2033" t="str">
            <v>0927608</v>
          </cell>
          <cell r="C2033" t="str">
            <v>YONG YUEN CHIN</v>
          </cell>
          <cell r="D2033" t="str">
            <v>SINGAPORE</v>
          </cell>
          <cell r="E2033">
            <v>36361</v>
          </cell>
          <cell r="F2033">
            <v>24.55</v>
          </cell>
          <cell r="G2033">
            <v>1</v>
          </cell>
        </row>
        <row r="2034">
          <cell r="A2034">
            <v>39871</v>
          </cell>
          <cell r="B2034" t="str">
            <v>0927616</v>
          </cell>
          <cell r="C2034" t="str">
            <v>MEO ALESSANDRO</v>
          </cell>
          <cell r="D2034" t="str">
            <v>SINGAPORE</v>
          </cell>
          <cell r="E2034">
            <v>36361</v>
          </cell>
          <cell r="F2034">
            <v>0.21</v>
          </cell>
          <cell r="G2034">
            <v>1</v>
          </cell>
        </row>
        <row r="2035">
          <cell r="A2035">
            <v>39871</v>
          </cell>
          <cell r="B2035" t="str">
            <v>0927715</v>
          </cell>
          <cell r="C2035" t="str">
            <v>ONG CHOW HONG ALIAS ONG CHAW PING</v>
          </cell>
          <cell r="D2035" t="str">
            <v>SINGAPORE</v>
          </cell>
          <cell r="E2035">
            <v>36362</v>
          </cell>
          <cell r="F2035">
            <v>11753.52</v>
          </cell>
          <cell r="G2035">
            <v>1</v>
          </cell>
        </row>
        <row r="2036">
          <cell r="A2036">
            <v>39871</v>
          </cell>
          <cell r="B2036" t="str">
            <v>0927913</v>
          </cell>
          <cell r="C2036" t="str">
            <v>Maximum Gain Assets Limited</v>
          </cell>
          <cell r="D2036" t="str">
            <v>HONG KONG</v>
          </cell>
          <cell r="E2036">
            <v>36361</v>
          </cell>
          <cell r="F2036">
            <v>5523094.9699999997</v>
          </cell>
          <cell r="G2036">
            <v>1</v>
          </cell>
        </row>
        <row r="2037">
          <cell r="A2037">
            <v>39871</v>
          </cell>
          <cell r="B2037" t="str">
            <v>0928135</v>
          </cell>
          <cell r="C2037" t="str">
            <v>HHLG-Synthetic KCRC Bond Fund Series II</v>
          </cell>
          <cell r="D2037" t="str">
            <v>HONG KONG</v>
          </cell>
          <cell r="E2037">
            <v>36365</v>
          </cell>
          <cell r="F2037">
            <v>10359620.15</v>
          </cell>
          <cell r="G2037">
            <v>1</v>
          </cell>
        </row>
        <row r="2038">
          <cell r="A2038">
            <v>39871</v>
          </cell>
          <cell r="B2038" t="str">
            <v>0928168</v>
          </cell>
          <cell r="C2038" t="str">
            <v>FONG MING LEONG &amp;/OR MDM LEUNG TUI</v>
          </cell>
          <cell r="D2038" t="str">
            <v>SINGAPORE</v>
          </cell>
          <cell r="E2038">
            <v>36364</v>
          </cell>
          <cell r="F2038">
            <v>0</v>
          </cell>
          <cell r="G2038">
            <v>1</v>
          </cell>
        </row>
        <row r="2039">
          <cell r="A2039">
            <v>39871</v>
          </cell>
          <cell r="B2039" t="str">
            <v>0928366</v>
          </cell>
          <cell r="C2039" t="str">
            <v>JAYA PRAKASH GURUNG</v>
          </cell>
          <cell r="D2039" t="str">
            <v>SINGAPORE</v>
          </cell>
          <cell r="E2039">
            <v>36368</v>
          </cell>
          <cell r="F2039">
            <v>16793.59</v>
          </cell>
          <cell r="G2039">
            <v>1</v>
          </cell>
        </row>
        <row r="2040">
          <cell r="A2040">
            <v>39871</v>
          </cell>
          <cell r="B2040" t="str">
            <v>0928457</v>
          </cell>
          <cell r="C2040" t="str">
            <v>LEE MENG CHIO</v>
          </cell>
          <cell r="D2040" t="str">
            <v>SINGAPORE</v>
          </cell>
          <cell r="E2040">
            <v>36369</v>
          </cell>
          <cell r="F2040">
            <v>0</v>
          </cell>
          <cell r="G2040">
            <v>1</v>
          </cell>
        </row>
        <row r="2041">
          <cell r="A2041">
            <v>39871</v>
          </cell>
          <cell r="B2041" t="str">
            <v>0928663</v>
          </cell>
          <cell r="C2041" t="str">
            <v>WILHELM LEONARD SCHRAUBEN &amp;/OR LEE SIEW FONG GRACE</v>
          </cell>
          <cell r="D2041" t="str">
            <v>SINGAPORE</v>
          </cell>
          <cell r="E2041">
            <v>36370</v>
          </cell>
          <cell r="F2041">
            <v>49965.25</v>
          </cell>
          <cell r="G2041">
            <v>1</v>
          </cell>
        </row>
        <row r="2042">
          <cell r="A2042">
            <v>39871</v>
          </cell>
          <cell r="B2042" t="str">
            <v>0928671</v>
          </cell>
          <cell r="C2042" t="str">
            <v>TAN WEI LI ALIAS CHEN WEILI &amp;/OR TAN WEI SIANG THOMAS ALIAS THOMAS CHEN WEIXIANG</v>
          </cell>
          <cell r="D2042" t="str">
            <v>SINGAPORE</v>
          </cell>
          <cell r="E2042">
            <v>36370</v>
          </cell>
          <cell r="F2042">
            <v>11657.83</v>
          </cell>
          <cell r="G2042">
            <v>1</v>
          </cell>
        </row>
        <row r="2043">
          <cell r="A2043">
            <v>39871</v>
          </cell>
          <cell r="B2043" t="str">
            <v>0928689</v>
          </cell>
          <cell r="C2043" t="str">
            <v>CHIA CHIAN HOCK</v>
          </cell>
          <cell r="D2043" t="str">
            <v>SINGAPORE</v>
          </cell>
          <cell r="E2043">
            <v>36370</v>
          </cell>
          <cell r="F2043">
            <v>0</v>
          </cell>
          <cell r="G2043">
            <v>1</v>
          </cell>
        </row>
        <row r="2044">
          <cell r="A2044">
            <v>39871</v>
          </cell>
          <cell r="B2044" t="str">
            <v>0928697</v>
          </cell>
          <cell r="C2044" t="str">
            <v>GAN PENG PENG ALIA</v>
          </cell>
          <cell r="D2044" t="str">
            <v>SINGAPORE</v>
          </cell>
          <cell r="E2044">
            <v>36370</v>
          </cell>
          <cell r="F2044">
            <v>32428.82</v>
          </cell>
          <cell r="G2044">
            <v>1</v>
          </cell>
        </row>
        <row r="2045">
          <cell r="A2045">
            <v>39871</v>
          </cell>
          <cell r="B2045" t="str">
            <v>0928838</v>
          </cell>
          <cell r="C2045" t="str">
            <v>WONG HOCK CHUAN</v>
          </cell>
          <cell r="D2045" t="str">
            <v>SINGAPORE</v>
          </cell>
          <cell r="E2045">
            <v>36372</v>
          </cell>
          <cell r="F2045">
            <v>0</v>
          </cell>
          <cell r="G2045">
            <v>1</v>
          </cell>
        </row>
        <row r="2046">
          <cell r="A2046">
            <v>39871</v>
          </cell>
          <cell r="B2046" t="str">
            <v>0929182</v>
          </cell>
          <cell r="C2046" t="str">
            <v>RAMANATHAN RAMANATHAN ALIAS GOVINDAN</v>
          </cell>
          <cell r="D2046" t="str">
            <v>SINGAPORE</v>
          </cell>
          <cell r="E2046">
            <v>36376</v>
          </cell>
          <cell r="F2046">
            <v>8639.0499999999993</v>
          </cell>
          <cell r="G2046">
            <v>1</v>
          </cell>
        </row>
        <row r="2047">
          <cell r="A2047">
            <v>39871</v>
          </cell>
          <cell r="B2047" t="str">
            <v>0929190</v>
          </cell>
          <cell r="C2047" t="str">
            <v>TANG THOMAS WAI</v>
          </cell>
          <cell r="D2047" t="str">
            <v>SINGAPORE</v>
          </cell>
          <cell r="E2047">
            <v>36377</v>
          </cell>
          <cell r="F2047">
            <v>0</v>
          </cell>
          <cell r="G2047">
            <v>1</v>
          </cell>
        </row>
        <row r="2048">
          <cell r="A2048">
            <v>39871</v>
          </cell>
          <cell r="B2048" t="str">
            <v>0929208</v>
          </cell>
          <cell r="C2048" t="str">
            <v>LEUNG YEE SHEUNG &amp;/OR CHEUNG SUNG LING</v>
          </cell>
          <cell r="D2048" t="str">
            <v>SINGAPORE</v>
          </cell>
          <cell r="E2048">
            <v>36377</v>
          </cell>
          <cell r="F2048">
            <v>24463.65</v>
          </cell>
          <cell r="G2048">
            <v>1</v>
          </cell>
        </row>
        <row r="2049">
          <cell r="A2049">
            <v>39871</v>
          </cell>
          <cell r="B2049" t="str">
            <v>0929216</v>
          </cell>
          <cell r="C2049" t="str">
            <v>HO SUET HAR &amp;/OR HO SUET KENG</v>
          </cell>
          <cell r="D2049" t="str">
            <v>SINGAPORE</v>
          </cell>
          <cell r="E2049">
            <v>36376</v>
          </cell>
          <cell r="F2049">
            <v>11980.92</v>
          </cell>
          <cell r="G2049">
            <v>1</v>
          </cell>
        </row>
        <row r="2050">
          <cell r="A2050">
            <v>39871</v>
          </cell>
          <cell r="B2050" t="str">
            <v>0929232</v>
          </cell>
          <cell r="C2050" t="str">
            <v>LEE YAN</v>
          </cell>
          <cell r="D2050" t="str">
            <v>SINGAPORE</v>
          </cell>
          <cell r="E2050">
            <v>36377</v>
          </cell>
          <cell r="F2050">
            <v>16999.78</v>
          </cell>
          <cell r="G2050">
            <v>1</v>
          </cell>
        </row>
        <row r="2051">
          <cell r="A2051">
            <v>39871</v>
          </cell>
          <cell r="B2051" t="str">
            <v>0929257</v>
          </cell>
          <cell r="C2051" t="str">
            <v>ESTATE OF CHAN HAN MENG, DECEASED</v>
          </cell>
          <cell r="D2051" t="str">
            <v>SINGAPORE</v>
          </cell>
          <cell r="E2051">
            <v>36374</v>
          </cell>
          <cell r="F2051">
            <v>0</v>
          </cell>
          <cell r="G2051">
            <v>1</v>
          </cell>
        </row>
        <row r="2052">
          <cell r="A2052">
            <v>39871</v>
          </cell>
          <cell r="B2052" t="str">
            <v>0929406</v>
          </cell>
          <cell r="C2052" t="str">
            <v>KWOK KOK WING</v>
          </cell>
          <cell r="D2052" t="str">
            <v>SINGAPORE</v>
          </cell>
          <cell r="E2052">
            <v>36378</v>
          </cell>
          <cell r="F2052">
            <v>12111.73</v>
          </cell>
          <cell r="G2052">
            <v>1</v>
          </cell>
        </row>
        <row r="2053">
          <cell r="A2053">
            <v>39871</v>
          </cell>
          <cell r="B2053" t="str">
            <v>0929414</v>
          </cell>
          <cell r="C2053" t="str">
            <v>LOH THUANG TEE RAYMOND</v>
          </cell>
          <cell r="D2053" t="str">
            <v>SINGAPORE</v>
          </cell>
          <cell r="E2053">
            <v>36377</v>
          </cell>
          <cell r="F2053">
            <v>17527.25</v>
          </cell>
          <cell r="G2053">
            <v>1</v>
          </cell>
        </row>
        <row r="2054">
          <cell r="A2054">
            <v>39871</v>
          </cell>
          <cell r="B2054" t="str">
            <v>0929430</v>
          </cell>
          <cell r="C2054" t="str">
            <v>TAN BEE CHU</v>
          </cell>
          <cell r="D2054" t="str">
            <v>SINGAPORE</v>
          </cell>
          <cell r="E2054">
            <v>36367</v>
          </cell>
          <cell r="F2054">
            <v>0</v>
          </cell>
          <cell r="G2054">
            <v>1</v>
          </cell>
        </row>
        <row r="2055">
          <cell r="A2055">
            <v>39871</v>
          </cell>
          <cell r="B2055" t="str">
            <v>0929596</v>
          </cell>
          <cell r="C2055" t="str">
            <v>LUI SIEW KEONG &amp; LUI YU KWANG</v>
          </cell>
          <cell r="D2055" t="str">
            <v>SINGAPORE</v>
          </cell>
          <cell r="E2055">
            <v>36382</v>
          </cell>
          <cell r="F2055">
            <v>19447.900000000001</v>
          </cell>
          <cell r="G2055">
            <v>1</v>
          </cell>
        </row>
        <row r="2056">
          <cell r="A2056">
            <v>39871</v>
          </cell>
          <cell r="B2056" t="str">
            <v>0929653</v>
          </cell>
          <cell r="C2056" t="str">
            <v>LIEW HOO YIN</v>
          </cell>
          <cell r="D2056" t="str">
            <v>SINGAPORE</v>
          </cell>
          <cell r="E2056">
            <v>36382</v>
          </cell>
          <cell r="F2056">
            <v>11542.26</v>
          </cell>
          <cell r="G2056">
            <v>1</v>
          </cell>
        </row>
        <row r="2057">
          <cell r="A2057">
            <v>39871</v>
          </cell>
          <cell r="B2057" t="str">
            <v>0929695</v>
          </cell>
          <cell r="C2057" t="str">
            <v>ONG TECK SOON</v>
          </cell>
          <cell r="D2057" t="str">
            <v>SINGAPORE</v>
          </cell>
          <cell r="E2057">
            <v>36369</v>
          </cell>
          <cell r="F2057">
            <v>13588.61</v>
          </cell>
          <cell r="G2057">
            <v>1</v>
          </cell>
        </row>
        <row r="2058">
          <cell r="A2058">
            <v>39871</v>
          </cell>
          <cell r="B2058" t="str">
            <v>0929711</v>
          </cell>
          <cell r="C2058" t="str">
            <v>CHAN PAO CHUEN</v>
          </cell>
          <cell r="D2058" t="str">
            <v>SINGAPORE</v>
          </cell>
          <cell r="E2058">
            <v>36379</v>
          </cell>
          <cell r="F2058">
            <v>15824.01</v>
          </cell>
          <cell r="G2058">
            <v>1</v>
          </cell>
        </row>
        <row r="2059">
          <cell r="A2059">
            <v>39871</v>
          </cell>
          <cell r="B2059" t="str">
            <v>0929828</v>
          </cell>
          <cell r="C2059" t="str">
            <v>FOO CHEW TUCK</v>
          </cell>
          <cell r="D2059" t="str">
            <v>SINGAPORE</v>
          </cell>
          <cell r="E2059">
            <v>36383</v>
          </cell>
          <cell r="F2059">
            <v>17.27</v>
          </cell>
          <cell r="G2059">
            <v>1</v>
          </cell>
        </row>
        <row r="2060">
          <cell r="A2060">
            <v>39871</v>
          </cell>
          <cell r="B2060" t="str">
            <v>0930180</v>
          </cell>
          <cell r="C2060" t="str">
            <v>IP WING TIN WENDY</v>
          </cell>
          <cell r="D2060" t="str">
            <v>SINGAPORE</v>
          </cell>
          <cell r="E2060">
            <v>36390</v>
          </cell>
          <cell r="F2060">
            <v>48534.080000000002</v>
          </cell>
          <cell r="G2060">
            <v>1</v>
          </cell>
        </row>
        <row r="2061">
          <cell r="A2061">
            <v>39871</v>
          </cell>
          <cell r="B2061" t="str">
            <v>0930198</v>
          </cell>
          <cell r="C2061" t="str">
            <v>LEE HONG LEE &amp;/OR TAN CHAY YONG</v>
          </cell>
          <cell r="D2061" t="str">
            <v>SINGAPORE</v>
          </cell>
          <cell r="E2061">
            <v>36389</v>
          </cell>
          <cell r="F2061">
            <v>45740.160000000003</v>
          </cell>
          <cell r="G2061">
            <v>1</v>
          </cell>
        </row>
        <row r="2062">
          <cell r="A2062">
            <v>39871</v>
          </cell>
          <cell r="B2062" t="str">
            <v>0930503</v>
          </cell>
          <cell r="C2062" t="str">
            <v>KWAN KIN YUNG JACKSON &amp;/OR LUI YEE MAN GRACE</v>
          </cell>
          <cell r="D2062" t="str">
            <v>SINGAPORE</v>
          </cell>
          <cell r="E2062">
            <v>36391</v>
          </cell>
          <cell r="F2062">
            <v>12869.07</v>
          </cell>
          <cell r="G2062">
            <v>1</v>
          </cell>
        </row>
        <row r="2063">
          <cell r="A2063">
            <v>39871</v>
          </cell>
          <cell r="B2063" t="str">
            <v>0930735</v>
          </cell>
          <cell r="C2063" t="str">
            <v>MULLER JOBST</v>
          </cell>
          <cell r="D2063" t="str">
            <v>SINGAPORE</v>
          </cell>
          <cell r="E2063">
            <v>36397</v>
          </cell>
          <cell r="F2063">
            <v>29710.57</v>
          </cell>
          <cell r="G2063">
            <v>1</v>
          </cell>
        </row>
        <row r="2064">
          <cell r="A2064">
            <v>39871</v>
          </cell>
          <cell r="B2064" t="str">
            <v>0930743</v>
          </cell>
          <cell r="C2064" t="str">
            <v>MULLER JOBST</v>
          </cell>
          <cell r="D2064" t="str">
            <v>SINGAPORE</v>
          </cell>
          <cell r="E2064">
            <v>36397</v>
          </cell>
          <cell r="F2064">
            <v>37239.870000000003</v>
          </cell>
          <cell r="G2064">
            <v>1</v>
          </cell>
        </row>
        <row r="2065">
          <cell r="A2065">
            <v>39871</v>
          </cell>
          <cell r="B2065" t="str">
            <v>0930842</v>
          </cell>
          <cell r="C2065" t="str">
            <v>GOH HWEE KHIM ROBERTA ANNE &amp;/OR VALERIE GOH PING LUI</v>
          </cell>
          <cell r="D2065" t="str">
            <v>SINGAPORE</v>
          </cell>
          <cell r="E2065">
            <v>36396</v>
          </cell>
          <cell r="F2065">
            <v>14445.53</v>
          </cell>
          <cell r="G2065">
            <v>1</v>
          </cell>
        </row>
        <row r="2066">
          <cell r="A2066">
            <v>39871</v>
          </cell>
          <cell r="B2066" t="str">
            <v>0930941</v>
          </cell>
          <cell r="C2066" t="str">
            <v>THOMAS PAUL RIDLEY</v>
          </cell>
          <cell r="D2066" t="str">
            <v>SINGAPORE</v>
          </cell>
          <cell r="E2066">
            <v>36399</v>
          </cell>
          <cell r="F2066">
            <v>0</v>
          </cell>
          <cell r="G2066">
            <v>1</v>
          </cell>
        </row>
        <row r="2067">
          <cell r="A2067">
            <v>39871</v>
          </cell>
          <cell r="B2067" t="str">
            <v>0930958</v>
          </cell>
          <cell r="C2067" t="str">
            <v>VOLKER TRAUTZ</v>
          </cell>
          <cell r="D2067" t="str">
            <v>SINGAPORE</v>
          </cell>
          <cell r="E2067">
            <v>36399</v>
          </cell>
          <cell r="F2067">
            <v>100422.47</v>
          </cell>
          <cell r="G2067">
            <v>1</v>
          </cell>
        </row>
        <row r="2068">
          <cell r="A2068">
            <v>39871</v>
          </cell>
          <cell r="B2068" t="str">
            <v>0931048</v>
          </cell>
          <cell r="C2068" t="str">
            <v>HO HOI KWAN &amp;/OR THAM WAI LEONG LIONEL</v>
          </cell>
          <cell r="D2068" t="str">
            <v>SINGAPORE</v>
          </cell>
          <cell r="E2068">
            <v>36400</v>
          </cell>
          <cell r="F2068">
            <v>11890.4</v>
          </cell>
          <cell r="G2068">
            <v>1</v>
          </cell>
        </row>
        <row r="2069">
          <cell r="A2069">
            <v>39871</v>
          </cell>
          <cell r="B2069" t="str">
            <v>0931121</v>
          </cell>
          <cell r="C2069" t="str">
            <v>PARANDE JAYANT SHRINIWAS &amp;/OR PARANDE ANITA JAYANT</v>
          </cell>
          <cell r="D2069" t="str">
            <v>SINGAPORE</v>
          </cell>
          <cell r="E2069">
            <v>36397</v>
          </cell>
          <cell r="F2069">
            <v>10264.549999999999</v>
          </cell>
          <cell r="G2069">
            <v>1</v>
          </cell>
        </row>
        <row r="2070">
          <cell r="A2070">
            <v>39871</v>
          </cell>
          <cell r="B2070" t="str">
            <v>0931139</v>
          </cell>
          <cell r="C2070" t="str">
            <v>LIM ENG KIAT KENNETH</v>
          </cell>
          <cell r="D2070" t="str">
            <v>SINGAPORE</v>
          </cell>
          <cell r="E2070">
            <v>36400</v>
          </cell>
          <cell r="F2070">
            <v>33747.46</v>
          </cell>
          <cell r="G2070">
            <v>1</v>
          </cell>
        </row>
        <row r="2071">
          <cell r="A2071">
            <v>39871</v>
          </cell>
          <cell r="B2071" t="str">
            <v>0931246</v>
          </cell>
          <cell r="C2071" t="str">
            <v>CHEONG HENG YUEN &amp;/OR LEO SHU MEI</v>
          </cell>
          <cell r="D2071" t="str">
            <v>SINGAPORE</v>
          </cell>
          <cell r="E2071">
            <v>36402</v>
          </cell>
          <cell r="F2071">
            <v>24520.18</v>
          </cell>
          <cell r="G2071">
            <v>1</v>
          </cell>
        </row>
        <row r="2072">
          <cell r="A2072">
            <v>39871</v>
          </cell>
          <cell r="B2072" t="str">
            <v>0931444</v>
          </cell>
          <cell r="C2072" t="str">
            <v>MASSIMILIANO CORGHI</v>
          </cell>
          <cell r="D2072" t="str">
            <v>SINGAPORE</v>
          </cell>
          <cell r="E2072">
            <v>36399</v>
          </cell>
          <cell r="F2072">
            <v>13390.97</v>
          </cell>
          <cell r="G2072">
            <v>1</v>
          </cell>
        </row>
        <row r="2073">
          <cell r="A2073">
            <v>39871</v>
          </cell>
          <cell r="B2073" t="str">
            <v>0931469</v>
          </cell>
          <cell r="C2073" t="str">
            <v>EMILIO B MALLARE</v>
          </cell>
          <cell r="D2073" t="str">
            <v>SINGAPORE</v>
          </cell>
          <cell r="E2073">
            <v>36402</v>
          </cell>
          <cell r="F2073">
            <v>9769.08</v>
          </cell>
          <cell r="G2073">
            <v>1</v>
          </cell>
        </row>
        <row r="2074">
          <cell r="A2074">
            <v>39871</v>
          </cell>
          <cell r="B2074" t="str">
            <v>0931485</v>
          </cell>
          <cell r="C2074" t="str">
            <v>KASINADHUNI NAGENDRANATH</v>
          </cell>
          <cell r="D2074" t="str">
            <v>SINGAPORE</v>
          </cell>
          <cell r="E2074">
            <v>36403</v>
          </cell>
          <cell r="F2074">
            <v>0</v>
          </cell>
          <cell r="G2074">
            <v>1</v>
          </cell>
        </row>
        <row r="2075">
          <cell r="A2075">
            <v>39871</v>
          </cell>
          <cell r="B2075" t="str">
            <v>0931568</v>
          </cell>
          <cell r="C2075" t="str">
            <v>EMILIO B MALLARE</v>
          </cell>
          <cell r="D2075" t="str">
            <v>SINGAPORE</v>
          </cell>
          <cell r="E2075">
            <v>36402</v>
          </cell>
          <cell r="F2075">
            <v>8708.81</v>
          </cell>
          <cell r="G2075">
            <v>1</v>
          </cell>
        </row>
        <row r="2076">
          <cell r="A2076">
            <v>39871</v>
          </cell>
          <cell r="B2076" t="str">
            <v>0931717</v>
          </cell>
          <cell r="C2076" t="str">
            <v>CHEN HING JEE ALIAS TAN HING YEE</v>
          </cell>
          <cell r="D2076" t="str">
            <v>SINGAPORE</v>
          </cell>
          <cell r="E2076">
            <v>36404</v>
          </cell>
          <cell r="F2076">
            <v>11922.24</v>
          </cell>
          <cell r="G2076">
            <v>1</v>
          </cell>
        </row>
        <row r="2077">
          <cell r="A2077">
            <v>39871</v>
          </cell>
          <cell r="B2077" t="str">
            <v>0931725</v>
          </cell>
          <cell r="C2077" t="str">
            <v>QUEK SOR HWEE</v>
          </cell>
          <cell r="D2077" t="str">
            <v>SINGAPORE</v>
          </cell>
          <cell r="E2077">
            <v>36404</v>
          </cell>
          <cell r="F2077">
            <v>11921.59</v>
          </cell>
          <cell r="G2077">
            <v>1</v>
          </cell>
        </row>
        <row r="2078">
          <cell r="A2078">
            <v>39871</v>
          </cell>
          <cell r="B2078" t="str">
            <v>0931816</v>
          </cell>
          <cell r="C2078" t="str">
            <v>TAN CHE CHAI &amp;/OR TEE SIEW TI</v>
          </cell>
          <cell r="D2078" t="str">
            <v>SINGAPORE</v>
          </cell>
          <cell r="E2078">
            <v>36403</v>
          </cell>
          <cell r="F2078">
            <v>36.15</v>
          </cell>
          <cell r="G2078">
            <v>1</v>
          </cell>
        </row>
        <row r="2079">
          <cell r="A2079">
            <v>39871</v>
          </cell>
          <cell r="B2079" t="str">
            <v>0932053</v>
          </cell>
          <cell r="C2079" t="str">
            <v>TSENG PEK ENG</v>
          </cell>
          <cell r="D2079" t="str">
            <v>SINGAPORE</v>
          </cell>
          <cell r="E2079">
            <v>36404</v>
          </cell>
          <cell r="F2079">
            <v>9734.81</v>
          </cell>
          <cell r="G2079">
            <v>1</v>
          </cell>
        </row>
        <row r="2080">
          <cell r="A2080">
            <v>39871</v>
          </cell>
          <cell r="B2080" t="str">
            <v>0932061</v>
          </cell>
          <cell r="C2080" t="str">
            <v>CHONG CHAI TET &amp;/OR OOI HOEN KIOK</v>
          </cell>
          <cell r="D2080" t="str">
            <v>SINGAPORE</v>
          </cell>
          <cell r="E2080">
            <v>36404</v>
          </cell>
          <cell r="F2080">
            <v>9734.89</v>
          </cell>
          <cell r="G2080">
            <v>1</v>
          </cell>
        </row>
        <row r="2081">
          <cell r="A2081">
            <v>39871</v>
          </cell>
          <cell r="B2081" t="str">
            <v>0932095</v>
          </cell>
          <cell r="C2081" t="str">
            <v>CHIA HOCK LEONG ALIAS LAWRENCE &amp;/OR KOH ENG SOO AND CHIA NEE LEE MONA</v>
          </cell>
          <cell r="D2081" t="str">
            <v>SINGAPORE</v>
          </cell>
          <cell r="E2081">
            <v>36405</v>
          </cell>
          <cell r="F2081">
            <v>35912.86</v>
          </cell>
          <cell r="G2081">
            <v>1</v>
          </cell>
        </row>
        <row r="2082">
          <cell r="A2082">
            <v>39871</v>
          </cell>
          <cell r="B2082" t="str">
            <v>0932111</v>
          </cell>
          <cell r="C2082" t="str">
            <v>LIM KOK CHEN</v>
          </cell>
          <cell r="D2082" t="str">
            <v>SINGAPORE</v>
          </cell>
          <cell r="E2082">
            <v>36400</v>
          </cell>
          <cell r="F2082">
            <v>24940.240000000002</v>
          </cell>
          <cell r="G2082">
            <v>1</v>
          </cell>
        </row>
        <row r="2083">
          <cell r="A2083">
            <v>39871</v>
          </cell>
          <cell r="B2083" t="str">
            <v>0932244</v>
          </cell>
          <cell r="C2083" t="str">
            <v>LIM KOK CHOW ALIAS LIM KOK CHIOK &amp;/OR GOH EE LIN</v>
          </cell>
          <cell r="D2083" t="str">
            <v>SINGAPORE</v>
          </cell>
          <cell r="E2083">
            <v>36405</v>
          </cell>
          <cell r="F2083">
            <v>9807.93</v>
          </cell>
          <cell r="G2083">
            <v>1</v>
          </cell>
        </row>
        <row r="2084">
          <cell r="A2084">
            <v>39871</v>
          </cell>
          <cell r="B2084" t="str">
            <v>0932277</v>
          </cell>
          <cell r="C2084" t="str">
            <v>FOO TEW CHIN &amp;/OR WONG LIANG KEEN</v>
          </cell>
          <cell r="D2084" t="str">
            <v>SINGAPORE</v>
          </cell>
          <cell r="E2084">
            <v>36406</v>
          </cell>
          <cell r="F2084">
            <v>0</v>
          </cell>
          <cell r="G2084">
            <v>1</v>
          </cell>
        </row>
        <row r="2085">
          <cell r="A2085">
            <v>39871</v>
          </cell>
          <cell r="B2085" t="str">
            <v>0932293</v>
          </cell>
          <cell r="C2085" t="str">
            <v>LOW ALICE</v>
          </cell>
          <cell r="D2085" t="str">
            <v>SINGAPORE</v>
          </cell>
          <cell r="E2085">
            <v>36406</v>
          </cell>
          <cell r="F2085">
            <v>15943.63</v>
          </cell>
          <cell r="G2085">
            <v>1</v>
          </cell>
        </row>
        <row r="2086">
          <cell r="A2086">
            <v>39871</v>
          </cell>
          <cell r="B2086" t="str">
            <v>0932319</v>
          </cell>
          <cell r="C2086" t="str">
            <v>CLAYTON LENNY SARI WIDJAJA</v>
          </cell>
          <cell r="D2086" t="str">
            <v>SINGAPORE</v>
          </cell>
          <cell r="E2086">
            <v>36406</v>
          </cell>
          <cell r="F2086">
            <v>11393.61</v>
          </cell>
          <cell r="G2086">
            <v>1</v>
          </cell>
        </row>
        <row r="2087">
          <cell r="A2087">
            <v>39871</v>
          </cell>
          <cell r="B2087" t="str">
            <v>0932327</v>
          </cell>
          <cell r="C2087" t="str">
            <v>YONG YOON CHONG</v>
          </cell>
          <cell r="D2087" t="str">
            <v>SINGAPORE</v>
          </cell>
          <cell r="E2087">
            <v>36406</v>
          </cell>
          <cell r="F2087">
            <v>9483.08</v>
          </cell>
          <cell r="G2087">
            <v>1</v>
          </cell>
        </row>
        <row r="2088">
          <cell r="A2088">
            <v>39871</v>
          </cell>
          <cell r="B2088" t="str">
            <v>0932343</v>
          </cell>
          <cell r="C2088" t="str">
            <v>CHEW MEI CHOO</v>
          </cell>
          <cell r="D2088" t="str">
            <v>SINGAPORE</v>
          </cell>
          <cell r="E2088">
            <v>36404</v>
          </cell>
          <cell r="F2088">
            <v>2.17</v>
          </cell>
          <cell r="G2088">
            <v>1</v>
          </cell>
        </row>
        <row r="2089">
          <cell r="A2089">
            <v>39871</v>
          </cell>
          <cell r="B2089" t="str">
            <v>0932350</v>
          </cell>
          <cell r="C2089" t="str">
            <v>TING CHOONG GIM</v>
          </cell>
          <cell r="D2089" t="str">
            <v>SINGAPORE</v>
          </cell>
          <cell r="E2089">
            <v>36405</v>
          </cell>
          <cell r="F2089">
            <v>9852.0400000000009</v>
          </cell>
          <cell r="G2089">
            <v>1</v>
          </cell>
        </row>
        <row r="2090">
          <cell r="A2090">
            <v>39871</v>
          </cell>
          <cell r="B2090" t="str">
            <v>0932368</v>
          </cell>
          <cell r="C2090" t="str">
            <v>NG KOK CHING</v>
          </cell>
          <cell r="D2090" t="str">
            <v>SINGAPORE</v>
          </cell>
          <cell r="E2090">
            <v>36406</v>
          </cell>
          <cell r="F2090">
            <v>0</v>
          </cell>
          <cell r="G2090">
            <v>1</v>
          </cell>
        </row>
        <row r="2091">
          <cell r="A2091">
            <v>39871</v>
          </cell>
          <cell r="B2091" t="str">
            <v>0932723</v>
          </cell>
          <cell r="C2091" t="str">
            <v>LIAU AN CHUAN ALIAS LIAW ANN CHIANG</v>
          </cell>
          <cell r="D2091" t="str">
            <v>SINGAPORE</v>
          </cell>
          <cell r="E2091">
            <v>36409</v>
          </cell>
          <cell r="F2091">
            <v>20881.82</v>
          </cell>
          <cell r="G2091">
            <v>1</v>
          </cell>
        </row>
        <row r="2092">
          <cell r="A2092">
            <v>39871</v>
          </cell>
          <cell r="B2092" t="str">
            <v>0932780</v>
          </cell>
          <cell r="C2092" t="str">
            <v>N PREMA</v>
          </cell>
          <cell r="D2092" t="str">
            <v>SINGAPORE</v>
          </cell>
          <cell r="E2092">
            <v>36406</v>
          </cell>
          <cell r="F2092">
            <v>14615.08</v>
          </cell>
          <cell r="G2092">
            <v>1</v>
          </cell>
        </row>
        <row r="2093">
          <cell r="A2093">
            <v>39871</v>
          </cell>
          <cell r="B2093" t="str">
            <v>0932897</v>
          </cell>
          <cell r="C2093" t="str">
            <v>TAM WA NAM &amp;/OR CHONG YOON HWA</v>
          </cell>
          <cell r="D2093" t="str">
            <v>SINGAPORE</v>
          </cell>
          <cell r="E2093">
            <v>36410</v>
          </cell>
          <cell r="F2093">
            <v>14891.2</v>
          </cell>
          <cell r="G2093">
            <v>1</v>
          </cell>
        </row>
        <row r="2094">
          <cell r="A2094">
            <v>39871</v>
          </cell>
          <cell r="B2094" t="str">
            <v>0932947</v>
          </cell>
          <cell r="C2094" t="str">
            <v>NJO SWAN KEY VIOLET</v>
          </cell>
          <cell r="D2094" t="str">
            <v>SINGAPORE</v>
          </cell>
          <cell r="E2094">
            <v>36411</v>
          </cell>
          <cell r="F2094">
            <v>11991.09</v>
          </cell>
          <cell r="G2094">
            <v>1</v>
          </cell>
        </row>
        <row r="2095">
          <cell r="A2095">
            <v>39871</v>
          </cell>
          <cell r="B2095" t="str">
            <v>0933101</v>
          </cell>
          <cell r="C2095" t="str">
            <v>SANTOSO JOHNNY &amp;/OR SANTOSO SURYABUDI</v>
          </cell>
          <cell r="D2095" t="str">
            <v>SINGAPORE</v>
          </cell>
          <cell r="E2095">
            <v>36406</v>
          </cell>
          <cell r="F2095">
            <v>13424.13</v>
          </cell>
          <cell r="G2095">
            <v>1</v>
          </cell>
        </row>
        <row r="2096">
          <cell r="A2096">
            <v>39871</v>
          </cell>
          <cell r="B2096" t="str">
            <v>0933119</v>
          </cell>
          <cell r="C2096" t="str">
            <v>WONG KUM HORNG &amp;/OR CHIN POH FOONG</v>
          </cell>
          <cell r="D2096" t="str">
            <v>SINGAPORE</v>
          </cell>
          <cell r="E2096">
            <v>36412</v>
          </cell>
          <cell r="F2096">
            <v>57100.97</v>
          </cell>
          <cell r="G2096">
            <v>1</v>
          </cell>
        </row>
        <row r="2097">
          <cell r="A2097">
            <v>39871</v>
          </cell>
          <cell r="B2097" t="str">
            <v>0933192</v>
          </cell>
          <cell r="C2097" t="str">
            <v>NJO SWAN KIN SARAH ALIAS BRIDGET GOH &amp;/OR GOH CHENG HEE</v>
          </cell>
          <cell r="D2097" t="str">
            <v>SINGAPORE</v>
          </cell>
          <cell r="E2097">
            <v>36414</v>
          </cell>
          <cell r="F2097">
            <v>14892.58</v>
          </cell>
          <cell r="G2097">
            <v>1</v>
          </cell>
        </row>
        <row r="2098">
          <cell r="A2098">
            <v>39871</v>
          </cell>
          <cell r="B2098" t="str">
            <v>0933200</v>
          </cell>
          <cell r="C2098" t="str">
            <v>VISALAKSHI SUBRAMANIAM</v>
          </cell>
          <cell r="D2098" t="str">
            <v>SINGAPORE</v>
          </cell>
          <cell r="E2098">
            <v>36414</v>
          </cell>
          <cell r="F2098">
            <v>19318.759999999998</v>
          </cell>
          <cell r="G2098">
            <v>1</v>
          </cell>
        </row>
        <row r="2099">
          <cell r="A2099">
            <v>39871</v>
          </cell>
          <cell r="B2099" t="str">
            <v>0933416</v>
          </cell>
          <cell r="C2099" t="str">
            <v>LEUNG YEE SHEUNG &amp;/OR CHEUNG SUNG LING</v>
          </cell>
          <cell r="D2099" t="str">
            <v>SINGAPORE</v>
          </cell>
          <cell r="E2099">
            <v>36419</v>
          </cell>
          <cell r="F2099">
            <v>18385.009999999998</v>
          </cell>
          <cell r="G2099">
            <v>1</v>
          </cell>
        </row>
        <row r="2100">
          <cell r="A2100">
            <v>39871</v>
          </cell>
          <cell r="B2100" t="str">
            <v>0933432</v>
          </cell>
          <cell r="C2100" t="str">
            <v>XIANG ZHONG DE</v>
          </cell>
          <cell r="D2100" t="str">
            <v>SINGAPORE</v>
          </cell>
          <cell r="E2100">
            <v>36407</v>
          </cell>
          <cell r="F2100">
            <v>14.87</v>
          </cell>
          <cell r="G2100">
            <v>1</v>
          </cell>
        </row>
        <row r="2101">
          <cell r="A2101">
            <v>39871</v>
          </cell>
          <cell r="B2101" t="str">
            <v>0933549</v>
          </cell>
          <cell r="C2101" t="str">
            <v>LAI KIM TECK</v>
          </cell>
          <cell r="D2101" t="str">
            <v>SINGAPORE</v>
          </cell>
          <cell r="E2101">
            <v>36420</v>
          </cell>
          <cell r="F2101">
            <v>0</v>
          </cell>
          <cell r="G2101">
            <v>1</v>
          </cell>
        </row>
        <row r="2102">
          <cell r="A2102">
            <v>39871</v>
          </cell>
          <cell r="B2102" t="str">
            <v>0933556</v>
          </cell>
          <cell r="C2102" t="str">
            <v>HIRANANDANI TIRATH BHOJUMAL &amp;/OR HIRANANDANI GEETA TIRTH</v>
          </cell>
          <cell r="D2102" t="str">
            <v>SINGAPORE</v>
          </cell>
          <cell r="E2102">
            <v>36420</v>
          </cell>
          <cell r="F2102">
            <v>0</v>
          </cell>
          <cell r="G2102">
            <v>1</v>
          </cell>
        </row>
        <row r="2103">
          <cell r="A2103">
            <v>39871</v>
          </cell>
          <cell r="B2103" t="str">
            <v>0933663</v>
          </cell>
          <cell r="C2103" t="str">
            <v>TEDDY LIHARZI ALIAS TEDDY TAN/TINA PUSPITA/TANDJUNG WINATA/TANJUNG GIARTO</v>
          </cell>
          <cell r="D2103" t="str">
            <v>SINGAPORE</v>
          </cell>
          <cell r="E2103">
            <v>36419</v>
          </cell>
          <cell r="F2103">
            <v>177891.86</v>
          </cell>
          <cell r="G2103">
            <v>1</v>
          </cell>
        </row>
        <row r="2104">
          <cell r="A2104">
            <v>39871</v>
          </cell>
          <cell r="B2104" t="str">
            <v>0933671</v>
          </cell>
          <cell r="C2104" t="str">
            <v>NG WAH MING</v>
          </cell>
          <cell r="D2104" t="str">
            <v>SINGAPORE</v>
          </cell>
          <cell r="E2104">
            <v>36419</v>
          </cell>
          <cell r="F2104">
            <v>12242.21</v>
          </cell>
          <cell r="G2104">
            <v>1</v>
          </cell>
        </row>
        <row r="2105">
          <cell r="A2105">
            <v>39871</v>
          </cell>
          <cell r="B2105" t="str">
            <v>0933713</v>
          </cell>
          <cell r="C2105" t="str">
            <v>TANG FOOK WAH ALIAS FAWWAZ TANG &amp;/OR FARIDAH BINTI MOHAMAD YASIN</v>
          </cell>
          <cell r="D2105" t="str">
            <v>SINGAPORE</v>
          </cell>
          <cell r="E2105">
            <v>36424</v>
          </cell>
          <cell r="F2105">
            <v>14086.06</v>
          </cell>
          <cell r="G2105">
            <v>1</v>
          </cell>
        </row>
        <row r="2106">
          <cell r="A2106">
            <v>39871</v>
          </cell>
          <cell r="B2106" t="str">
            <v>0933788</v>
          </cell>
          <cell r="C2106" t="str">
            <v>HSBC INSTITUTIONAL TRUST SERVICES (S) LTD A/C HSBC NORTH AMERICAN GROWTH FUND</v>
          </cell>
          <cell r="D2106" t="str">
            <v>SINGAPORE</v>
          </cell>
          <cell r="E2106">
            <v>36426</v>
          </cell>
          <cell r="F2106">
            <v>-499.92</v>
          </cell>
          <cell r="G2106">
            <v>1</v>
          </cell>
        </row>
        <row r="2107">
          <cell r="A2107">
            <v>39871</v>
          </cell>
          <cell r="B2107" t="str">
            <v>0933903</v>
          </cell>
          <cell r="C2107" t="str">
            <v>HSBC INSTITUTIONAL TRUST SERVICES (S) LTD A/C HSBC PAN-EUROPEAN GROWTH FUND</v>
          </cell>
          <cell r="D2107" t="str">
            <v>SINGAPORE</v>
          </cell>
          <cell r="E2107">
            <v>36426</v>
          </cell>
          <cell r="F2107">
            <v>-3410.89</v>
          </cell>
          <cell r="G2107">
            <v>1</v>
          </cell>
        </row>
        <row r="2108">
          <cell r="A2108">
            <v>39871</v>
          </cell>
          <cell r="B2108" t="str">
            <v>0933911</v>
          </cell>
          <cell r="C2108" t="str">
            <v>HSBC INSTITUTIONAL TRUST SERVICES (S) LTD A/C HSBC JAPANESE GROWTH FUND</v>
          </cell>
          <cell r="D2108" t="str">
            <v>SINGAPORE</v>
          </cell>
          <cell r="E2108">
            <v>36426</v>
          </cell>
          <cell r="F2108">
            <v>-8431.84</v>
          </cell>
          <cell r="G2108">
            <v>1</v>
          </cell>
        </row>
        <row r="2109">
          <cell r="A2109">
            <v>39871</v>
          </cell>
          <cell r="B2109" t="str">
            <v>0934059</v>
          </cell>
          <cell r="C2109" t="str">
            <v>HORSLEY JEFFREY CRAIG</v>
          </cell>
          <cell r="D2109" t="str">
            <v>SINGAPORE</v>
          </cell>
          <cell r="E2109">
            <v>36431</v>
          </cell>
          <cell r="F2109">
            <v>10411.9</v>
          </cell>
          <cell r="G2109">
            <v>1</v>
          </cell>
        </row>
        <row r="2110">
          <cell r="A2110">
            <v>39871</v>
          </cell>
          <cell r="B2110" t="str">
            <v>0934158</v>
          </cell>
          <cell r="C2110" t="str">
            <v>TOH TAT LONG</v>
          </cell>
          <cell r="D2110" t="str">
            <v>SINGAPORE</v>
          </cell>
          <cell r="E2110">
            <v>36434</v>
          </cell>
          <cell r="F2110">
            <v>10359.6</v>
          </cell>
          <cell r="G2110">
            <v>1</v>
          </cell>
        </row>
        <row r="2111">
          <cell r="A2111">
            <v>39871</v>
          </cell>
          <cell r="B2111" t="str">
            <v>0934208</v>
          </cell>
          <cell r="C2111" t="str">
            <v>MATTAR SHAIKH SAHEL BIN ABU BAKAR</v>
          </cell>
          <cell r="D2111" t="str">
            <v>SINGAPORE</v>
          </cell>
          <cell r="E2111">
            <v>36437</v>
          </cell>
          <cell r="F2111">
            <v>9450.85</v>
          </cell>
          <cell r="G2111">
            <v>1</v>
          </cell>
        </row>
        <row r="2112">
          <cell r="A2112">
            <v>39871</v>
          </cell>
          <cell r="B2112" t="str">
            <v>0934273</v>
          </cell>
          <cell r="C2112" t="str">
            <v>CHAN KIN YONG JOHN &amp;/OR LEE KIA LENG JASMINE</v>
          </cell>
          <cell r="D2112" t="str">
            <v>SINGAPORE</v>
          </cell>
          <cell r="E2112">
            <v>36438</v>
          </cell>
          <cell r="F2112">
            <v>9477.0499999999993</v>
          </cell>
          <cell r="G2112">
            <v>1</v>
          </cell>
        </row>
        <row r="2113">
          <cell r="A2113">
            <v>39871</v>
          </cell>
          <cell r="B2113" t="str">
            <v>0934349</v>
          </cell>
          <cell r="C2113" t="str">
            <v>HIGHWELL INVESTMENTS LIMITED PORTFOLIO A</v>
          </cell>
          <cell r="D2113" t="str">
            <v>SINGAPORE</v>
          </cell>
          <cell r="E2113">
            <v>36439</v>
          </cell>
          <cell r="F2113">
            <v>0</v>
          </cell>
          <cell r="G2113">
            <v>1</v>
          </cell>
        </row>
        <row r="2114">
          <cell r="A2114">
            <v>39871</v>
          </cell>
          <cell r="B2114" t="str">
            <v>0934398</v>
          </cell>
          <cell r="C2114" t="str">
            <v>HHLG-Synthetic KCRC Bond Fund Series III</v>
          </cell>
          <cell r="D2114" t="str">
            <v>HONG KONG</v>
          </cell>
          <cell r="E2114">
            <v>36439</v>
          </cell>
          <cell r="F2114">
            <v>6726160.7199999997</v>
          </cell>
          <cell r="G2114">
            <v>1</v>
          </cell>
        </row>
        <row r="2115">
          <cell r="A2115">
            <v>39871</v>
          </cell>
          <cell r="B2115" t="str">
            <v>0934406</v>
          </cell>
          <cell r="C2115" t="str">
            <v>MUKERJI JOYDEEP</v>
          </cell>
          <cell r="D2115" t="str">
            <v>SINGAPORE</v>
          </cell>
          <cell r="E2115">
            <v>36440</v>
          </cell>
          <cell r="F2115">
            <v>14741.85</v>
          </cell>
          <cell r="G2115">
            <v>1</v>
          </cell>
        </row>
        <row r="2116">
          <cell r="A2116">
            <v>39871</v>
          </cell>
          <cell r="B2116" t="str">
            <v>0934489</v>
          </cell>
          <cell r="C2116" t="str">
            <v>ONG SHU LUNG &amp;/OR BONG NGIAT CHOO</v>
          </cell>
          <cell r="D2116" t="str">
            <v>SINGAPORE</v>
          </cell>
          <cell r="E2116">
            <v>36444</v>
          </cell>
          <cell r="F2116">
            <v>0</v>
          </cell>
          <cell r="G2116">
            <v>1</v>
          </cell>
        </row>
        <row r="2117">
          <cell r="A2117">
            <v>39871</v>
          </cell>
          <cell r="B2117" t="str">
            <v>0934497</v>
          </cell>
          <cell r="C2117" t="str">
            <v>BOSWELL LUCY MARGARET ALIAS BOSWELL LUCIE MARGARET</v>
          </cell>
          <cell r="D2117" t="str">
            <v>SINGAPORE</v>
          </cell>
          <cell r="E2117">
            <v>36444</v>
          </cell>
          <cell r="F2117">
            <v>18635.62</v>
          </cell>
          <cell r="G2117">
            <v>1</v>
          </cell>
        </row>
        <row r="2118">
          <cell r="A2118">
            <v>39871</v>
          </cell>
          <cell r="B2118" t="str">
            <v>0934562</v>
          </cell>
          <cell r="C2118" t="str">
            <v>APPELGREN LARS GEORG</v>
          </cell>
          <cell r="D2118" t="str">
            <v>SINGAPORE</v>
          </cell>
          <cell r="E2118">
            <v>36445</v>
          </cell>
          <cell r="F2118">
            <v>24796.17</v>
          </cell>
          <cell r="G2118">
            <v>1</v>
          </cell>
        </row>
        <row r="2119">
          <cell r="A2119">
            <v>39871</v>
          </cell>
          <cell r="B2119" t="str">
            <v>0934570</v>
          </cell>
          <cell r="C2119" t="str">
            <v>PATIST LOUIS H &amp;/OR PATIST-CLUTARIO ALMA F</v>
          </cell>
          <cell r="D2119" t="str">
            <v>SINGAPORE</v>
          </cell>
          <cell r="E2119">
            <v>36446</v>
          </cell>
          <cell r="F2119">
            <v>10155.299999999999</v>
          </cell>
          <cell r="G2119">
            <v>1</v>
          </cell>
        </row>
        <row r="2120">
          <cell r="A2120">
            <v>39871</v>
          </cell>
          <cell r="B2120" t="str">
            <v>0934612</v>
          </cell>
          <cell r="C2120" t="str">
            <v>HSBC SUPEROPTIONS - DIVERSIFIED GROWTH</v>
          </cell>
          <cell r="D2120" t="str">
            <v>Melbourne</v>
          </cell>
          <cell r="E2120">
            <v>36460</v>
          </cell>
          <cell r="F2120">
            <v>-10367.82</v>
          </cell>
          <cell r="G2120">
            <v>1</v>
          </cell>
        </row>
        <row r="2121">
          <cell r="A2121">
            <v>39871</v>
          </cell>
          <cell r="B2121" t="str">
            <v>0934620</v>
          </cell>
          <cell r="C2121" t="str">
            <v>HSBC SuperOptions - Properties Securities</v>
          </cell>
          <cell r="D2121" t="str">
            <v>Melbourne</v>
          </cell>
          <cell r="E2121">
            <v>36460</v>
          </cell>
          <cell r="F2121">
            <v>-32877.230000000003</v>
          </cell>
          <cell r="G2121">
            <v>1</v>
          </cell>
        </row>
        <row r="2122">
          <cell r="A2122">
            <v>39871</v>
          </cell>
          <cell r="B2122" t="str">
            <v>0934638</v>
          </cell>
          <cell r="C2122" t="str">
            <v>HSBC SuperOptions - International Fund</v>
          </cell>
          <cell r="D2122" t="str">
            <v>Melbourne</v>
          </cell>
          <cell r="E2122">
            <v>36460</v>
          </cell>
          <cell r="F2122">
            <v>-18768.830000000002</v>
          </cell>
          <cell r="G2122">
            <v>1</v>
          </cell>
        </row>
        <row r="2123">
          <cell r="A2123">
            <v>39871</v>
          </cell>
          <cell r="B2123" t="str">
            <v>0934646</v>
          </cell>
          <cell r="C2123" t="str">
            <v>HSBCSO - ALLOCATED PENSION IMPUTATION</v>
          </cell>
          <cell r="D2123" t="str">
            <v>Melbourne</v>
          </cell>
          <cell r="E2123">
            <v>36460</v>
          </cell>
          <cell r="F2123">
            <v>-357.95</v>
          </cell>
          <cell r="G2123">
            <v>1</v>
          </cell>
        </row>
        <row r="2124">
          <cell r="A2124">
            <v>39871</v>
          </cell>
          <cell r="B2124" t="str">
            <v>0934679</v>
          </cell>
          <cell r="C2124" t="str">
            <v>HSBCSO - Allocated Pension Cash Plus Fund</v>
          </cell>
          <cell r="D2124" t="str">
            <v>Melbourne</v>
          </cell>
          <cell r="E2124">
            <v>36460</v>
          </cell>
          <cell r="F2124">
            <v>-119.69</v>
          </cell>
          <cell r="G2124">
            <v>1</v>
          </cell>
        </row>
        <row r="2125">
          <cell r="A2125">
            <v>39871</v>
          </cell>
          <cell r="B2125" t="str">
            <v>0934687</v>
          </cell>
          <cell r="C2125" t="str">
            <v>HSBCSO - Allocated Pension Balanced Fund</v>
          </cell>
          <cell r="D2125" t="str">
            <v>Melbourne</v>
          </cell>
          <cell r="E2125">
            <v>36472</v>
          </cell>
          <cell r="F2125">
            <v>-931.44</v>
          </cell>
          <cell r="G2125">
            <v>1</v>
          </cell>
        </row>
        <row r="2126">
          <cell r="A2126">
            <v>39871</v>
          </cell>
          <cell r="B2126" t="str">
            <v>0934695</v>
          </cell>
          <cell r="C2126" t="str">
            <v>HSBCSO - Allocated Pension Capital Stable Fund</v>
          </cell>
          <cell r="D2126" t="str">
            <v>Melbourne</v>
          </cell>
          <cell r="E2126">
            <v>36461</v>
          </cell>
          <cell r="F2126">
            <v>-11.51</v>
          </cell>
          <cell r="G2126">
            <v>1</v>
          </cell>
        </row>
        <row r="2127">
          <cell r="A2127">
            <v>39871</v>
          </cell>
          <cell r="B2127" t="str">
            <v>0934703</v>
          </cell>
          <cell r="C2127" t="str">
            <v>HSBCSO - Allocated Pension Diversified Growth Fund</v>
          </cell>
          <cell r="D2127" t="str">
            <v>Melbourne</v>
          </cell>
          <cell r="E2127">
            <v>36460</v>
          </cell>
          <cell r="F2127">
            <v>-113.48</v>
          </cell>
          <cell r="G2127">
            <v>1</v>
          </cell>
        </row>
        <row r="2128">
          <cell r="A2128">
            <v>39871</v>
          </cell>
          <cell r="B2128" t="str">
            <v>0934745</v>
          </cell>
          <cell r="C2128" t="str">
            <v>WEE AH TYAN &amp;/OR WEE SHIANG NING</v>
          </cell>
          <cell r="D2128" t="str">
            <v>SINGAPORE</v>
          </cell>
          <cell r="E2128">
            <v>36447</v>
          </cell>
          <cell r="F2128">
            <v>10069.459999999999</v>
          </cell>
          <cell r="G2128">
            <v>1</v>
          </cell>
        </row>
        <row r="2129">
          <cell r="A2129">
            <v>39871</v>
          </cell>
          <cell r="B2129" t="str">
            <v>0934752</v>
          </cell>
          <cell r="C2129" t="str">
            <v>YONG LIEW WAH &amp;/OR CHEE THAI SIEW</v>
          </cell>
          <cell r="D2129" t="str">
            <v>SINGAPORE</v>
          </cell>
          <cell r="E2129">
            <v>36447</v>
          </cell>
          <cell r="F2129">
            <v>16229.91</v>
          </cell>
          <cell r="G2129">
            <v>1</v>
          </cell>
        </row>
        <row r="2130">
          <cell r="A2130">
            <v>39871</v>
          </cell>
          <cell r="B2130" t="str">
            <v>0935072</v>
          </cell>
          <cell r="C2130" t="str">
            <v>HSBC TI 020-001434-401 (THE HALMA TRUST)</v>
          </cell>
          <cell r="D2130" t="str">
            <v>SINGAPORE</v>
          </cell>
          <cell r="E2130">
            <v>36459</v>
          </cell>
          <cell r="F2130">
            <v>-0.01</v>
          </cell>
          <cell r="G2130">
            <v>1</v>
          </cell>
        </row>
        <row r="2131">
          <cell r="A2131">
            <v>39871</v>
          </cell>
          <cell r="B2131" t="str">
            <v>0935346</v>
          </cell>
          <cell r="C2131" t="str">
            <v>RAVINDRAN A/L DEVAGUNAM</v>
          </cell>
          <cell r="D2131" t="str">
            <v>SINGAPORE</v>
          </cell>
          <cell r="E2131">
            <v>36480</v>
          </cell>
          <cell r="F2131">
            <v>0</v>
          </cell>
          <cell r="G2131">
            <v>1</v>
          </cell>
        </row>
        <row r="2132">
          <cell r="A2132">
            <v>39871</v>
          </cell>
          <cell r="B2132" t="str">
            <v>0935429</v>
          </cell>
          <cell r="C2132" t="str">
            <v>SWEE SENDIRIAN BERHAD</v>
          </cell>
          <cell r="D2132" t="str">
            <v>SINGAPORE</v>
          </cell>
          <cell r="E2132">
            <v>36482</v>
          </cell>
          <cell r="F2132">
            <v>2585000.27</v>
          </cell>
          <cell r="G2132">
            <v>1</v>
          </cell>
        </row>
        <row r="2133">
          <cell r="A2133">
            <v>39871</v>
          </cell>
          <cell r="B2133" t="str">
            <v>0935486</v>
          </cell>
          <cell r="C2133" t="str">
            <v>CHONG YIN PHOON SYLVIA</v>
          </cell>
          <cell r="D2133" t="str">
            <v>SINGAPORE</v>
          </cell>
          <cell r="E2133">
            <v>36483</v>
          </cell>
          <cell r="F2133">
            <v>9080.5</v>
          </cell>
          <cell r="G2133">
            <v>1</v>
          </cell>
        </row>
        <row r="2134">
          <cell r="A2134">
            <v>39871</v>
          </cell>
          <cell r="B2134" t="str">
            <v>0935494</v>
          </cell>
          <cell r="C2134" t="str">
            <v>CHAN YAU HO &amp;/OR LIEW AH HIONG</v>
          </cell>
          <cell r="D2134" t="str">
            <v>SINGAPORE</v>
          </cell>
          <cell r="E2134">
            <v>36483</v>
          </cell>
          <cell r="F2134">
            <v>17547.84</v>
          </cell>
          <cell r="G2134">
            <v>1</v>
          </cell>
        </row>
        <row r="2135">
          <cell r="A2135">
            <v>39871</v>
          </cell>
          <cell r="B2135" t="str">
            <v>0935502</v>
          </cell>
          <cell r="C2135" t="str">
            <v>LOW LIAN WAH</v>
          </cell>
          <cell r="D2135" t="str">
            <v>SINGAPORE</v>
          </cell>
          <cell r="E2135">
            <v>36483</v>
          </cell>
          <cell r="F2135">
            <v>9427.09</v>
          </cell>
          <cell r="G2135">
            <v>1</v>
          </cell>
        </row>
        <row r="2136">
          <cell r="A2136">
            <v>39871</v>
          </cell>
          <cell r="B2136" t="str">
            <v>0935569</v>
          </cell>
          <cell r="C2136" t="str">
            <v>CHOW YUK WAN</v>
          </cell>
          <cell r="D2136" t="str">
            <v>SINGAPORE</v>
          </cell>
          <cell r="E2136">
            <v>36486</v>
          </cell>
          <cell r="F2136">
            <v>52.15</v>
          </cell>
          <cell r="G2136">
            <v>1</v>
          </cell>
        </row>
        <row r="2137">
          <cell r="A2137">
            <v>39871</v>
          </cell>
          <cell r="B2137" t="str">
            <v>0935585</v>
          </cell>
          <cell r="C2137" t="str">
            <v>VONG TAK-KUAN &amp;/OR CHAN SWEE-LAM</v>
          </cell>
          <cell r="D2137" t="str">
            <v>SINGAPORE</v>
          </cell>
          <cell r="E2137">
            <v>36486</v>
          </cell>
          <cell r="F2137">
            <v>15741.65</v>
          </cell>
          <cell r="G2137">
            <v>1</v>
          </cell>
        </row>
        <row r="2138">
          <cell r="A2138">
            <v>39871</v>
          </cell>
          <cell r="B2138" t="str">
            <v>0936690</v>
          </cell>
          <cell r="C2138" t="str">
            <v>WEINMAN LESTER PAUL</v>
          </cell>
          <cell r="D2138" t="str">
            <v>SINGAPORE</v>
          </cell>
          <cell r="E2138">
            <v>36487</v>
          </cell>
          <cell r="F2138">
            <v>23687.759999999998</v>
          </cell>
          <cell r="G2138">
            <v>1</v>
          </cell>
        </row>
        <row r="2139">
          <cell r="A2139">
            <v>39871</v>
          </cell>
          <cell r="B2139" t="str">
            <v>0937094</v>
          </cell>
          <cell r="C2139" t="str">
            <v>TAY ED MIN EDWIN &amp;/OR TEO GEK SANG ANGELA</v>
          </cell>
          <cell r="D2139" t="str">
            <v>SINGAPORE</v>
          </cell>
          <cell r="E2139">
            <v>36487</v>
          </cell>
          <cell r="F2139">
            <v>8721.17</v>
          </cell>
          <cell r="G2139">
            <v>1</v>
          </cell>
        </row>
        <row r="2140">
          <cell r="A2140">
            <v>39871</v>
          </cell>
          <cell r="B2140" t="str">
            <v>0937128</v>
          </cell>
          <cell r="C2140" t="str">
            <v>HHLG-Synthetic KCRC Bond Fund Series IV</v>
          </cell>
          <cell r="D2140" t="str">
            <v>HONG KONG</v>
          </cell>
          <cell r="E2140">
            <v>36489</v>
          </cell>
          <cell r="F2140">
            <v>9316509.5999999996</v>
          </cell>
          <cell r="G2140">
            <v>1</v>
          </cell>
        </row>
        <row r="2141">
          <cell r="A2141">
            <v>39871</v>
          </cell>
          <cell r="B2141" t="str">
            <v>0937854</v>
          </cell>
          <cell r="C2141" t="str">
            <v>HSBC Life (Int'l) Ltd - International Provident Fund Guarantee Reserve</v>
          </cell>
          <cell r="D2141" t="str">
            <v>HONG KONG</v>
          </cell>
          <cell r="E2141">
            <v>36494</v>
          </cell>
          <cell r="F2141">
            <v>9836508.4100000001</v>
          </cell>
          <cell r="G2141">
            <v>1</v>
          </cell>
        </row>
        <row r="2142">
          <cell r="A2142">
            <v>39871</v>
          </cell>
          <cell r="B2142" t="str">
            <v>0937862</v>
          </cell>
          <cell r="C2142" t="str">
            <v>HSBC Life (Int'l) Ltd - Wayfoong Provident Fund Guarantee Reserve</v>
          </cell>
          <cell r="D2142" t="str">
            <v>HONG KONG</v>
          </cell>
          <cell r="E2142">
            <v>36494</v>
          </cell>
          <cell r="F2142">
            <v>15878127.48</v>
          </cell>
          <cell r="G2142">
            <v>1</v>
          </cell>
        </row>
        <row r="2143">
          <cell r="A2143">
            <v>39871</v>
          </cell>
          <cell r="B2143" t="str">
            <v>0938035</v>
          </cell>
          <cell r="C2143" t="str">
            <v>RAJ KUMAR A/L RAMANAND</v>
          </cell>
          <cell r="D2143" t="str">
            <v>SINGAPORE</v>
          </cell>
          <cell r="E2143">
            <v>36500</v>
          </cell>
          <cell r="F2143">
            <v>8615.7000000000007</v>
          </cell>
          <cell r="G2143">
            <v>1</v>
          </cell>
        </row>
        <row r="2144">
          <cell r="A2144">
            <v>39871</v>
          </cell>
          <cell r="B2144" t="str">
            <v>0938415</v>
          </cell>
          <cell r="C2144" t="str">
            <v>TAN SIEW KIM</v>
          </cell>
          <cell r="D2144" t="str">
            <v>SINGAPORE</v>
          </cell>
          <cell r="E2144">
            <v>36507</v>
          </cell>
          <cell r="F2144">
            <v>30621</v>
          </cell>
          <cell r="G2144">
            <v>1</v>
          </cell>
        </row>
        <row r="2145">
          <cell r="A2145">
            <v>39871</v>
          </cell>
          <cell r="B2145" t="str">
            <v>0938571</v>
          </cell>
          <cell r="C2145" t="str">
            <v>RANFURLY INVESTMENTS LIMITED</v>
          </cell>
          <cell r="D2145" t="str">
            <v>SINGAPORE</v>
          </cell>
          <cell r="E2145">
            <v>36526</v>
          </cell>
          <cell r="F2145">
            <v>0</v>
          </cell>
          <cell r="G2145">
            <v>1</v>
          </cell>
        </row>
        <row r="2146">
          <cell r="A2146">
            <v>39871</v>
          </cell>
          <cell r="B2146" t="str">
            <v>0938613</v>
          </cell>
          <cell r="C2146" t="str">
            <v>HSBC Life (Int'l) Ltd - Money Market Fund HKD</v>
          </cell>
          <cell r="D2146" t="str">
            <v>HONG KONG</v>
          </cell>
          <cell r="E2146">
            <v>36526</v>
          </cell>
          <cell r="F2146">
            <v>28014631.129999999</v>
          </cell>
          <cell r="G2146">
            <v>1</v>
          </cell>
        </row>
        <row r="2147">
          <cell r="A2147">
            <v>39871</v>
          </cell>
          <cell r="B2147" t="str">
            <v>0938621</v>
          </cell>
          <cell r="C2147" t="str">
            <v>HSBC Life (Int'l) Ltd - Money Market Fund USD</v>
          </cell>
          <cell r="D2147" t="str">
            <v>HONG KONG</v>
          </cell>
          <cell r="E2147">
            <v>36526</v>
          </cell>
          <cell r="F2147">
            <v>8630685.4199999999</v>
          </cell>
          <cell r="G2147">
            <v>1</v>
          </cell>
        </row>
        <row r="2148">
          <cell r="A2148">
            <v>39871</v>
          </cell>
          <cell r="B2148" t="str">
            <v>0938704</v>
          </cell>
          <cell r="C2148" t="str">
            <v>CHOW VUI LING</v>
          </cell>
          <cell r="D2148" t="str">
            <v>SINGAPORE</v>
          </cell>
          <cell r="E2148">
            <v>36511</v>
          </cell>
          <cell r="F2148">
            <v>17396.310000000001</v>
          </cell>
          <cell r="G2148">
            <v>1</v>
          </cell>
        </row>
        <row r="2149">
          <cell r="A2149">
            <v>39871</v>
          </cell>
          <cell r="B2149" t="str">
            <v>0938829</v>
          </cell>
          <cell r="C2149" t="str">
            <v>HSBCSO - Allocated Pension International Fund</v>
          </cell>
          <cell r="D2149" t="str">
            <v>Melbourne</v>
          </cell>
          <cell r="E2149">
            <v>36514</v>
          </cell>
          <cell r="F2149">
            <v>-183.13</v>
          </cell>
          <cell r="G2149">
            <v>1</v>
          </cell>
        </row>
        <row r="2150">
          <cell r="A2150">
            <v>39871</v>
          </cell>
          <cell r="B2150" t="str">
            <v>0938837</v>
          </cell>
          <cell r="C2150" t="str">
            <v>HSBCSO - Allocated Pension Property Securities Fund</v>
          </cell>
          <cell r="D2150" t="str">
            <v>Melbourne</v>
          </cell>
          <cell r="E2150">
            <v>36460</v>
          </cell>
          <cell r="F2150">
            <v>534.13</v>
          </cell>
          <cell r="G2150">
            <v>1</v>
          </cell>
        </row>
        <row r="2151">
          <cell r="A2151">
            <v>39871</v>
          </cell>
          <cell r="B2151" t="str">
            <v>0938902</v>
          </cell>
          <cell r="C2151" t="str">
            <v>WONG PENG KUEN</v>
          </cell>
          <cell r="D2151" t="str">
            <v>SINGAPORE</v>
          </cell>
          <cell r="E2151">
            <v>36517</v>
          </cell>
          <cell r="F2151">
            <v>10488.47</v>
          </cell>
          <cell r="G2151">
            <v>1</v>
          </cell>
        </row>
        <row r="2152">
          <cell r="A2152">
            <v>39871</v>
          </cell>
          <cell r="B2152" t="str">
            <v>0939058</v>
          </cell>
          <cell r="C2152" t="str">
            <v>RABOUIN JEAN CLAUDE &amp;/OR RABOUIN DANIELE CLAUDE MICHILE</v>
          </cell>
          <cell r="D2152" t="str">
            <v>SINGAPORE</v>
          </cell>
          <cell r="E2152">
            <v>36524</v>
          </cell>
          <cell r="F2152">
            <v>162.44</v>
          </cell>
          <cell r="G2152">
            <v>1</v>
          </cell>
        </row>
        <row r="2153">
          <cell r="A2153">
            <v>39871</v>
          </cell>
          <cell r="B2153" t="str">
            <v>0939157</v>
          </cell>
          <cell r="C2153" t="str">
            <v>Alliance Francaise De Hong Kong</v>
          </cell>
          <cell r="D2153" t="str">
            <v>HONG KONG</v>
          </cell>
          <cell r="E2153">
            <v>36564</v>
          </cell>
          <cell r="F2153">
            <v>3788861.55</v>
          </cell>
          <cell r="G2153">
            <v>1</v>
          </cell>
        </row>
        <row r="2154">
          <cell r="A2154">
            <v>39871</v>
          </cell>
          <cell r="B2154" t="str">
            <v>0939223</v>
          </cell>
          <cell r="C2154" t="str">
            <v>The Li Shu Fan Medical Foundation Limited</v>
          </cell>
          <cell r="D2154" t="str">
            <v>HONG KONG</v>
          </cell>
          <cell r="E2154">
            <v>36532</v>
          </cell>
          <cell r="F2154">
            <v>886020.71</v>
          </cell>
          <cell r="G2154">
            <v>1</v>
          </cell>
        </row>
        <row r="2155">
          <cell r="A2155">
            <v>39871</v>
          </cell>
          <cell r="B2155" t="str">
            <v>0939249</v>
          </cell>
          <cell r="C2155" t="str">
            <v>SAM YUNN SHY</v>
          </cell>
          <cell r="D2155" t="str">
            <v>SINGAPORE</v>
          </cell>
          <cell r="E2155">
            <v>36532</v>
          </cell>
          <cell r="F2155">
            <v>0</v>
          </cell>
          <cell r="G2155">
            <v>1</v>
          </cell>
        </row>
        <row r="2156">
          <cell r="A2156">
            <v>39871</v>
          </cell>
          <cell r="B2156" t="str">
            <v>0939363</v>
          </cell>
          <cell r="C2156" t="str">
            <v>HHLG-Synthetic KCRC Bond Fund Series V</v>
          </cell>
          <cell r="D2156" t="str">
            <v>HONG KONG</v>
          </cell>
          <cell r="E2156">
            <v>36536</v>
          </cell>
          <cell r="F2156">
            <v>8297027.7599999998</v>
          </cell>
          <cell r="G2156">
            <v>1</v>
          </cell>
        </row>
        <row r="2157">
          <cell r="A2157">
            <v>39871</v>
          </cell>
          <cell r="B2157" t="str">
            <v>0939520</v>
          </cell>
          <cell r="C2157" t="str">
            <v>IWAN CHANDRA &amp;/OR SALFANI CHANDRA</v>
          </cell>
          <cell r="D2157" t="str">
            <v>SINGAPORE</v>
          </cell>
          <cell r="E2157">
            <v>36537</v>
          </cell>
          <cell r="F2157">
            <v>8424.84</v>
          </cell>
          <cell r="G2157">
            <v>1</v>
          </cell>
        </row>
        <row r="2158">
          <cell r="A2158">
            <v>39871</v>
          </cell>
          <cell r="B2158" t="str">
            <v>0939603</v>
          </cell>
          <cell r="C2158" t="str">
            <v>RAMKISHEN SUNDARA RAJAN</v>
          </cell>
          <cell r="D2158" t="str">
            <v>SINGAPORE</v>
          </cell>
          <cell r="E2158">
            <v>36542</v>
          </cell>
          <cell r="F2158">
            <v>0</v>
          </cell>
          <cell r="G2158">
            <v>1</v>
          </cell>
        </row>
        <row r="2159">
          <cell r="A2159">
            <v>39871</v>
          </cell>
          <cell r="B2159" t="str">
            <v>0939637</v>
          </cell>
          <cell r="C2159" t="str">
            <v>GUPTA DEEPAK &amp;/OR DAFTARDAR ALPANA RAMAKANT</v>
          </cell>
          <cell r="D2159" t="str">
            <v>SINGAPORE</v>
          </cell>
          <cell r="E2159">
            <v>36543</v>
          </cell>
          <cell r="F2159">
            <v>8720.27</v>
          </cell>
          <cell r="G2159">
            <v>1</v>
          </cell>
        </row>
        <row r="2160">
          <cell r="A2160">
            <v>39871</v>
          </cell>
          <cell r="B2160" t="str">
            <v>094</v>
          </cell>
          <cell r="C2160" t="str">
            <v>FETA 094</v>
          </cell>
          <cell r="D2160" t="str">
            <v>UNKNOWN</v>
          </cell>
          <cell r="E2160">
            <v>39834</v>
          </cell>
          <cell r="F2160">
            <v>550912.06000000006</v>
          </cell>
          <cell r="G2160">
            <v>107579</v>
          </cell>
        </row>
        <row r="2161">
          <cell r="A2161">
            <v>39871</v>
          </cell>
          <cell r="B2161" t="str">
            <v>0940155</v>
          </cell>
          <cell r="C2161" t="str">
            <v>WENDELBOE CORY DALE</v>
          </cell>
          <cell r="D2161" t="str">
            <v>SINGAPORE</v>
          </cell>
          <cell r="E2161">
            <v>36545</v>
          </cell>
          <cell r="F2161">
            <v>11287.86</v>
          </cell>
          <cell r="G2161">
            <v>1</v>
          </cell>
        </row>
        <row r="2162">
          <cell r="A2162">
            <v>39871</v>
          </cell>
          <cell r="B2162" t="str">
            <v>0940221</v>
          </cell>
          <cell r="C2162" t="str">
            <v>SOLOFOSON GEORGES IVAN</v>
          </cell>
          <cell r="D2162" t="str">
            <v>SINGAPORE</v>
          </cell>
          <cell r="E2162">
            <v>36546</v>
          </cell>
          <cell r="F2162">
            <v>13992.72</v>
          </cell>
          <cell r="G2162">
            <v>1</v>
          </cell>
        </row>
        <row r="2163">
          <cell r="A2163">
            <v>39871</v>
          </cell>
          <cell r="B2163" t="str">
            <v>0940346</v>
          </cell>
          <cell r="C2163" t="str">
            <v>Fellstow Management Limited - Asian International Balanced Portfolio</v>
          </cell>
          <cell r="D2163" t="str">
            <v>HONG KONG</v>
          </cell>
          <cell r="E2163">
            <v>36550</v>
          </cell>
          <cell r="F2163">
            <v>33076485.739999998</v>
          </cell>
          <cell r="G2163">
            <v>1</v>
          </cell>
        </row>
        <row r="2164">
          <cell r="A2164">
            <v>39871</v>
          </cell>
          <cell r="B2164" t="str">
            <v>0940353</v>
          </cell>
          <cell r="C2164" t="str">
            <v>LECK SIEW BOON &amp;/OR CHOY KUM WENG</v>
          </cell>
          <cell r="D2164" t="str">
            <v>SINGAPORE</v>
          </cell>
          <cell r="E2164">
            <v>36549</v>
          </cell>
          <cell r="F2164">
            <v>7008.47</v>
          </cell>
          <cell r="G2164">
            <v>1</v>
          </cell>
        </row>
        <row r="2165">
          <cell r="A2165">
            <v>39871</v>
          </cell>
          <cell r="B2165" t="str">
            <v>0940379</v>
          </cell>
          <cell r="C2165" t="str">
            <v>SMITH TREVOR COLIN &amp;/OR SMITH AINSLIE CHRISTINE</v>
          </cell>
          <cell r="D2165" t="str">
            <v>SINGAPORE</v>
          </cell>
          <cell r="E2165">
            <v>36547</v>
          </cell>
          <cell r="F2165">
            <v>10942.5</v>
          </cell>
          <cell r="G2165">
            <v>1</v>
          </cell>
        </row>
        <row r="2166">
          <cell r="A2166">
            <v>39871</v>
          </cell>
          <cell r="B2166" t="str">
            <v>0940510</v>
          </cell>
          <cell r="C2166" t="str">
            <v>MTR Corporation Limited Retirement Scheme-HKD Bond</v>
          </cell>
          <cell r="D2166" t="str">
            <v>HONG KONG</v>
          </cell>
          <cell r="E2166">
            <v>36584</v>
          </cell>
          <cell r="F2166">
            <v>147920861.06999999</v>
          </cell>
          <cell r="G2166">
            <v>1</v>
          </cell>
        </row>
        <row r="2167">
          <cell r="A2167">
            <v>39871</v>
          </cell>
          <cell r="B2167" t="str">
            <v>0940544</v>
          </cell>
          <cell r="C2167" t="str">
            <v>Countrywide Group Limited</v>
          </cell>
          <cell r="D2167" t="str">
            <v>HONG KONG</v>
          </cell>
          <cell r="E2167">
            <v>36585</v>
          </cell>
          <cell r="F2167">
            <v>886338.47</v>
          </cell>
          <cell r="G2167">
            <v>1</v>
          </cell>
        </row>
        <row r="2168">
          <cell r="A2168">
            <v>39871</v>
          </cell>
          <cell r="B2168" t="str">
            <v>0940569</v>
          </cell>
          <cell r="C2168" t="str">
            <v>Peckerwood International Limited</v>
          </cell>
          <cell r="D2168" t="str">
            <v>HONG KONG</v>
          </cell>
          <cell r="E2168">
            <v>36564</v>
          </cell>
          <cell r="F2168">
            <v>2250575.16</v>
          </cell>
          <cell r="G2168">
            <v>1</v>
          </cell>
        </row>
        <row r="2169">
          <cell r="A2169">
            <v>39871</v>
          </cell>
          <cell r="B2169" t="str">
            <v>0940734</v>
          </cell>
          <cell r="C2169" t="str">
            <v>DE SILVA ADRIAN ANTHONY &amp;/OR DE SILVA VILMA</v>
          </cell>
          <cell r="D2169" t="str">
            <v>SINGAPORE</v>
          </cell>
          <cell r="E2169">
            <v>36564</v>
          </cell>
          <cell r="F2169">
            <v>0</v>
          </cell>
          <cell r="G2169">
            <v>1</v>
          </cell>
        </row>
        <row r="2170">
          <cell r="A2170">
            <v>39871</v>
          </cell>
          <cell r="B2170" t="str">
            <v>0941047</v>
          </cell>
          <cell r="C2170" t="str">
            <v>ROBEKA MONITA &amp;/OR NELLIANTY MOELIAUWAN</v>
          </cell>
          <cell r="D2170" t="str">
            <v>SINGAPORE</v>
          </cell>
          <cell r="E2170">
            <v>36567</v>
          </cell>
          <cell r="F2170">
            <v>10897.68</v>
          </cell>
          <cell r="G2170">
            <v>1</v>
          </cell>
        </row>
        <row r="2171">
          <cell r="A2171">
            <v>39871</v>
          </cell>
          <cell r="B2171" t="str">
            <v>0941120</v>
          </cell>
          <cell r="C2171" t="str">
            <v>LIM HONG LIAN</v>
          </cell>
          <cell r="D2171" t="str">
            <v>SINGAPORE</v>
          </cell>
          <cell r="E2171">
            <v>36565</v>
          </cell>
          <cell r="F2171">
            <v>8053.84</v>
          </cell>
          <cell r="G2171">
            <v>1</v>
          </cell>
        </row>
        <row r="2172">
          <cell r="A2172">
            <v>39871</v>
          </cell>
          <cell r="B2172" t="str">
            <v>0941211</v>
          </cell>
          <cell r="C2172" t="str">
            <v>NG GECK NAI</v>
          </cell>
          <cell r="D2172" t="str">
            <v>SINGAPORE</v>
          </cell>
          <cell r="E2172">
            <v>36571</v>
          </cell>
          <cell r="F2172">
            <v>17033.37</v>
          </cell>
          <cell r="G2172">
            <v>1</v>
          </cell>
        </row>
        <row r="2173">
          <cell r="A2173">
            <v>39871</v>
          </cell>
          <cell r="B2173" t="str">
            <v>0941385</v>
          </cell>
          <cell r="C2173" t="str">
            <v>HK Dragon Airlines Limited Provident Fund Scheme-Stable Growth Fund (RDRA01L)</v>
          </cell>
          <cell r="D2173" t="str">
            <v>HONG KONG</v>
          </cell>
          <cell r="E2173">
            <v>36579</v>
          </cell>
          <cell r="F2173">
            <v>1691029.58</v>
          </cell>
          <cell r="G2173">
            <v>1</v>
          </cell>
        </row>
        <row r="2174">
          <cell r="A2174">
            <v>39871</v>
          </cell>
          <cell r="B2174" t="str">
            <v>0941393</v>
          </cell>
          <cell r="C2174" t="str">
            <v>HK Dragon Airlines Limited Provident Fund Scheme-Balanced Fund (RDRA01L)</v>
          </cell>
          <cell r="D2174" t="str">
            <v>HONG KONG</v>
          </cell>
          <cell r="E2174">
            <v>36579</v>
          </cell>
          <cell r="F2174">
            <v>1974289.32</v>
          </cell>
          <cell r="G2174">
            <v>1</v>
          </cell>
        </row>
        <row r="2175">
          <cell r="A2175">
            <v>39871</v>
          </cell>
          <cell r="B2175" t="str">
            <v>0941401</v>
          </cell>
          <cell r="C2175" t="str">
            <v>HK Dragon Airlines Limited Provident Fund Scheme-Stable Fund (RDRA01L)</v>
          </cell>
          <cell r="D2175" t="str">
            <v>HONG KONG</v>
          </cell>
          <cell r="E2175">
            <v>36579</v>
          </cell>
          <cell r="F2175">
            <v>1808477.09</v>
          </cell>
          <cell r="G2175">
            <v>1</v>
          </cell>
        </row>
        <row r="2176">
          <cell r="A2176">
            <v>39871</v>
          </cell>
          <cell r="B2176" t="str">
            <v>0941419</v>
          </cell>
          <cell r="C2176" t="str">
            <v>HK Dragon Airlines Limited Provident Fund Scheme-Money Market Fund (RDRA01L)</v>
          </cell>
          <cell r="D2176" t="str">
            <v>HONG KONG</v>
          </cell>
          <cell r="E2176">
            <v>36579</v>
          </cell>
          <cell r="F2176">
            <v>4017700.96</v>
          </cell>
          <cell r="G2176">
            <v>1</v>
          </cell>
        </row>
        <row r="2177">
          <cell r="A2177">
            <v>39871</v>
          </cell>
          <cell r="B2177" t="str">
            <v>0941427</v>
          </cell>
          <cell r="C2177" t="str">
            <v>HK Dragon Airlines Limited Provident Fund Scheme-Growth Fund (RDRA01L)</v>
          </cell>
          <cell r="D2177" t="str">
            <v>HONG KONG</v>
          </cell>
          <cell r="E2177">
            <v>36579</v>
          </cell>
          <cell r="F2177">
            <v>5604177.9100000001</v>
          </cell>
          <cell r="G2177">
            <v>1</v>
          </cell>
        </row>
        <row r="2178">
          <cell r="A2178">
            <v>39871</v>
          </cell>
          <cell r="B2178" t="str">
            <v>0941518</v>
          </cell>
          <cell r="C2178" t="str">
            <v>HSBC International Fixed Interest Fund Master Account</v>
          </cell>
          <cell r="D2178" t="str">
            <v>Melbourne</v>
          </cell>
          <cell r="E2178">
            <v>35306</v>
          </cell>
          <cell r="F2178">
            <v>0</v>
          </cell>
          <cell r="G2178">
            <v>1</v>
          </cell>
        </row>
        <row r="2179">
          <cell r="A2179">
            <v>39871</v>
          </cell>
          <cell r="B2179" t="str">
            <v>0941799</v>
          </cell>
          <cell r="C2179" t="str">
            <v>SIM EE HIAN &amp;/OR ANG PUAY HUA</v>
          </cell>
          <cell r="D2179" t="str">
            <v>SINGAPORE</v>
          </cell>
          <cell r="E2179">
            <v>36568</v>
          </cell>
          <cell r="F2179">
            <v>7942.39</v>
          </cell>
          <cell r="G2179">
            <v>1</v>
          </cell>
        </row>
        <row r="2180">
          <cell r="A2180">
            <v>39871</v>
          </cell>
          <cell r="B2180" t="str">
            <v>0941914</v>
          </cell>
          <cell r="C2180" t="str">
            <v>CHAN WENG TUCK</v>
          </cell>
          <cell r="D2180" t="str">
            <v>SINGAPORE</v>
          </cell>
          <cell r="E2180">
            <v>36586</v>
          </cell>
          <cell r="F2180">
            <v>0</v>
          </cell>
          <cell r="G2180">
            <v>1</v>
          </cell>
        </row>
        <row r="2181">
          <cell r="A2181">
            <v>39871</v>
          </cell>
          <cell r="B2181" t="str">
            <v>0941955</v>
          </cell>
          <cell r="C2181" t="str">
            <v>LIM JOCK SENG &amp;/OR TAN BEE YONG</v>
          </cell>
          <cell r="D2181" t="str">
            <v>SINGAPORE</v>
          </cell>
          <cell r="E2181">
            <v>36576</v>
          </cell>
          <cell r="F2181">
            <v>1.0900000000000001</v>
          </cell>
          <cell r="G2181">
            <v>1</v>
          </cell>
        </row>
        <row r="2182">
          <cell r="A2182">
            <v>39871</v>
          </cell>
          <cell r="B2182" t="str">
            <v>0941997</v>
          </cell>
          <cell r="C2182" t="str">
            <v>LEONG YOONG FAH ALIAS LEONG YOONG FAH CHARLES</v>
          </cell>
          <cell r="D2182" t="str">
            <v>SINGAPORE</v>
          </cell>
          <cell r="E2182">
            <v>36588</v>
          </cell>
          <cell r="F2182">
            <v>7907.93</v>
          </cell>
          <cell r="G2182">
            <v>1</v>
          </cell>
        </row>
        <row r="2183">
          <cell r="A2183">
            <v>39871</v>
          </cell>
          <cell r="B2183" t="str">
            <v>0942011</v>
          </cell>
          <cell r="C2183" t="str">
            <v>LEONG HON MENG</v>
          </cell>
          <cell r="D2183" t="str">
            <v>SINGAPORE</v>
          </cell>
          <cell r="E2183">
            <v>36591</v>
          </cell>
          <cell r="F2183">
            <v>0</v>
          </cell>
          <cell r="G2183">
            <v>1</v>
          </cell>
        </row>
        <row r="2184">
          <cell r="A2184">
            <v>39871</v>
          </cell>
          <cell r="B2184" t="str">
            <v>0942102</v>
          </cell>
          <cell r="C2184" t="str">
            <v>Woods Williams Pty Ltd</v>
          </cell>
          <cell r="D2184" t="str">
            <v>Melbourne</v>
          </cell>
          <cell r="E2184">
            <v>36593</v>
          </cell>
          <cell r="F2184">
            <v>355.72</v>
          </cell>
          <cell r="G2184">
            <v>1</v>
          </cell>
        </row>
        <row r="2185">
          <cell r="A2185">
            <v>39871</v>
          </cell>
          <cell r="B2185" t="str">
            <v>0942151</v>
          </cell>
          <cell r="C2185" t="str">
            <v>HSBC SectorChoice PST - Active Australian Equity</v>
          </cell>
          <cell r="D2185" t="str">
            <v>Melbourne</v>
          </cell>
          <cell r="E2185">
            <v>36608</v>
          </cell>
          <cell r="F2185">
            <v>-1797.86</v>
          </cell>
          <cell r="G2185">
            <v>1</v>
          </cell>
        </row>
        <row r="2186">
          <cell r="A2186">
            <v>39871</v>
          </cell>
          <cell r="B2186" t="str">
            <v>0942169</v>
          </cell>
          <cell r="C2186" t="str">
            <v>HSBC SectorChoice - Tax Exempt Active Australian Equity</v>
          </cell>
          <cell r="D2186" t="str">
            <v>Melbourne</v>
          </cell>
          <cell r="E2186">
            <v>36608</v>
          </cell>
          <cell r="F2186">
            <v>-0.06</v>
          </cell>
          <cell r="G2186">
            <v>1</v>
          </cell>
        </row>
        <row r="2187">
          <cell r="A2187">
            <v>39871</v>
          </cell>
          <cell r="B2187" t="str">
            <v>0942177</v>
          </cell>
          <cell r="C2187" t="str">
            <v>HSBC SectorChoice PST - Imputation</v>
          </cell>
          <cell r="D2187" t="str">
            <v>Melbourne</v>
          </cell>
          <cell r="E2187">
            <v>36608</v>
          </cell>
          <cell r="F2187">
            <v>0.3</v>
          </cell>
          <cell r="G2187">
            <v>1</v>
          </cell>
        </row>
        <row r="2188">
          <cell r="A2188">
            <v>39871</v>
          </cell>
          <cell r="B2188" t="str">
            <v>0942367</v>
          </cell>
          <cell r="C2188" t="str">
            <v>HSBC SectorChoice - Tax Exempt Imputation</v>
          </cell>
          <cell r="D2188" t="str">
            <v>Melbourne</v>
          </cell>
          <cell r="E2188">
            <v>36608</v>
          </cell>
          <cell r="F2188">
            <v>0.32</v>
          </cell>
          <cell r="G2188">
            <v>1</v>
          </cell>
        </row>
        <row r="2189">
          <cell r="A2189">
            <v>39871</v>
          </cell>
          <cell r="B2189" t="str">
            <v>0942425</v>
          </cell>
          <cell r="C2189" t="str">
            <v>HSBC SectorChoice - Australian Small Companies</v>
          </cell>
          <cell r="D2189" t="str">
            <v>Melbourne</v>
          </cell>
          <cell r="E2189">
            <v>36608</v>
          </cell>
          <cell r="F2189">
            <v>0.26</v>
          </cell>
          <cell r="G2189">
            <v>1</v>
          </cell>
        </row>
        <row r="2190">
          <cell r="A2190">
            <v>39871</v>
          </cell>
          <cell r="B2190" t="str">
            <v>0942433</v>
          </cell>
          <cell r="C2190" t="str">
            <v>HSBC SectorChoice Tax Exempt Australian Small Companies</v>
          </cell>
          <cell r="D2190" t="str">
            <v>Melbourne</v>
          </cell>
          <cell r="E2190">
            <v>36608</v>
          </cell>
          <cell r="F2190">
            <v>-0.23</v>
          </cell>
          <cell r="G2190">
            <v>1</v>
          </cell>
        </row>
        <row r="2191">
          <cell r="A2191">
            <v>39871</v>
          </cell>
          <cell r="B2191" t="str">
            <v>0942441</v>
          </cell>
          <cell r="C2191" t="str">
            <v>HSBC SectorChoice- International Equity</v>
          </cell>
          <cell r="D2191" t="str">
            <v>Melbourne</v>
          </cell>
          <cell r="E2191">
            <v>36734</v>
          </cell>
          <cell r="F2191">
            <v>0.03</v>
          </cell>
          <cell r="G2191">
            <v>1</v>
          </cell>
        </row>
        <row r="2192">
          <cell r="A2192">
            <v>39871</v>
          </cell>
          <cell r="B2192" t="str">
            <v>0942474</v>
          </cell>
          <cell r="C2192" t="str">
            <v>Hong Kong University Students' Union</v>
          </cell>
          <cell r="D2192" t="str">
            <v>HONG KONG</v>
          </cell>
          <cell r="E2192">
            <v>36586</v>
          </cell>
          <cell r="F2192">
            <v>2331290.04</v>
          </cell>
          <cell r="G2192">
            <v>1</v>
          </cell>
        </row>
        <row r="2193">
          <cell r="A2193">
            <v>39871</v>
          </cell>
          <cell r="B2193" t="str">
            <v>0942540</v>
          </cell>
          <cell r="C2193" t="str">
            <v>HSBC INSTITUTIONAL TRUST SERVICES (S) LTD A/C HSBC INDIAN GROWTH FUND</v>
          </cell>
          <cell r="D2193" t="str">
            <v>SINGAPORE</v>
          </cell>
          <cell r="E2193">
            <v>36600</v>
          </cell>
          <cell r="F2193">
            <v>-107037.15</v>
          </cell>
          <cell r="G2193">
            <v>1</v>
          </cell>
        </row>
        <row r="2194">
          <cell r="A2194">
            <v>39871</v>
          </cell>
          <cell r="B2194" t="str">
            <v>0942557</v>
          </cell>
          <cell r="C2194" t="str">
            <v>HSBC INSTITUTIONAL TRUST SERVICES (S) LTD A/C HSBC CHINESE GROWTH FUND</v>
          </cell>
          <cell r="D2194" t="str">
            <v>SINGAPORE</v>
          </cell>
          <cell r="E2194">
            <v>36600</v>
          </cell>
          <cell r="F2194">
            <v>161788.96</v>
          </cell>
          <cell r="G2194">
            <v>1</v>
          </cell>
        </row>
        <row r="2195">
          <cell r="A2195">
            <v>39871</v>
          </cell>
          <cell r="B2195" t="str">
            <v>0942565</v>
          </cell>
          <cell r="C2195" t="str">
            <v>HSBC SectorChoice - Tax Exempt International Equity</v>
          </cell>
          <cell r="D2195" t="str">
            <v>Melbourne</v>
          </cell>
          <cell r="E2195">
            <v>36720</v>
          </cell>
          <cell r="F2195">
            <v>0.05</v>
          </cell>
          <cell r="G2195">
            <v>1</v>
          </cell>
        </row>
        <row r="2196">
          <cell r="A2196">
            <v>39871</v>
          </cell>
          <cell r="B2196" t="str">
            <v>0942573</v>
          </cell>
          <cell r="C2196" t="str">
            <v>HSBC SectorChoice Asian Equity</v>
          </cell>
          <cell r="D2196" t="str">
            <v>Melbourne</v>
          </cell>
          <cell r="E2196">
            <v>36608</v>
          </cell>
          <cell r="F2196">
            <v>0.14000000000000001</v>
          </cell>
          <cell r="G2196">
            <v>1</v>
          </cell>
        </row>
        <row r="2197">
          <cell r="A2197">
            <v>39871</v>
          </cell>
          <cell r="B2197" t="str">
            <v>0942581</v>
          </cell>
          <cell r="C2197" t="str">
            <v>HSBC SectorChoice - Tax Exempt Asian Equity</v>
          </cell>
          <cell r="D2197" t="str">
            <v>Melbourne</v>
          </cell>
          <cell r="E2197">
            <v>36608</v>
          </cell>
          <cell r="F2197">
            <v>0.02</v>
          </cell>
          <cell r="G2197">
            <v>1</v>
          </cell>
        </row>
        <row r="2198">
          <cell r="A2198">
            <v>39871</v>
          </cell>
          <cell r="B2198" t="str">
            <v>0942599</v>
          </cell>
          <cell r="C2198" t="str">
            <v>HSBC SectorChoice - Property Securities</v>
          </cell>
          <cell r="D2198" t="str">
            <v>Melbourne</v>
          </cell>
          <cell r="E2198">
            <v>36608</v>
          </cell>
          <cell r="F2198">
            <v>-3112.07</v>
          </cell>
          <cell r="G2198">
            <v>1</v>
          </cell>
        </row>
        <row r="2199">
          <cell r="A2199">
            <v>39871</v>
          </cell>
          <cell r="B2199" t="str">
            <v>0942607</v>
          </cell>
          <cell r="C2199" t="str">
            <v>HSBC SectorChoice - Tax Exempt Property Securities</v>
          </cell>
          <cell r="D2199" t="str">
            <v>Melbourne</v>
          </cell>
          <cell r="E2199">
            <v>36608</v>
          </cell>
          <cell r="F2199">
            <v>-0.46</v>
          </cell>
          <cell r="G2199">
            <v>1</v>
          </cell>
        </row>
        <row r="2200">
          <cell r="A2200">
            <v>39871</v>
          </cell>
          <cell r="B2200" t="str">
            <v>0942631</v>
          </cell>
          <cell r="C2200" t="str">
            <v>HSBC SectorChoice - International Fixed Interest</v>
          </cell>
          <cell r="D2200" t="str">
            <v>Melbourne</v>
          </cell>
          <cell r="E2200">
            <v>36608</v>
          </cell>
          <cell r="F2200">
            <v>-0.16</v>
          </cell>
          <cell r="G2200">
            <v>1</v>
          </cell>
        </row>
        <row r="2201">
          <cell r="A2201">
            <v>39871</v>
          </cell>
          <cell r="B2201" t="str">
            <v>0942649</v>
          </cell>
          <cell r="C2201" t="str">
            <v>HSBC SectorChoice - Tax Exempt International Fixed Interest</v>
          </cell>
          <cell r="D2201" t="str">
            <v>Melbourne</v>
          </cell>
          <cell r="E2201">
            <v>36608</v>
          </cell>
          <cell r="F2201">
            <v>0.28999999999999998</v>
          </cell>
          <cell r="G2201">
            <v>1</v>
          </cell>
        </row>
        <row r="2202">
          <cell r="A2202">
            <v>39871</v>
          </cell>
          <cell r="B2202" t="str">
            <v>0942656</v>
          </cell>
          <cell r="C2202" t="str">
            <v>HSBC SectorChoice - Tax Exempt Australian Equity</v>
          </cell>
          <cell r="D2202" t="str">
            <v>Melbourne</v>
          </cell>
          <cell r="E2202">
            <v>36608</v>
          </cell>
          <cell r="F2202">
            <v>-0.1</v>
          </cell>
          <cell r="G2202">
            <v>1</v>
          </cell>
        </row>
        <row r="2203">
          <cell r="A2203">
            <v>39871</v>
          </cell>
          <cell r="B2203" t="str">
            <v>0942706</v>
          </cell>
          <cell r="C2203" t="str">
            <v>KOH KEE CHENG GRACE &amp;/OR KOH MARTIN NEE CHONG KOOI SIM</v>
          </cell>
          <cell r="D2203" t="str">
            <v>SINGAPORE</v>
          </cell>
          <cell r="E2203">
            <v>36599</v>
          </cell>
          <cell r="F2203">
            <v>32312.94</v>
          </cell>
          <cell r="G2203">
            <v>1</v>
          </cell>
        </row>
        <row r="2204">
          <cell r="A2204">
            <v>39871</v>
          </cell>
          <cell r="B2204" t="str">
            <v>0943514</v>
          </cell>
          <cell r="C2204" t="str">
            <v>LUM WEI LING</v>
          </cell>
          <cell r="D2204" t="str">
            <v>SINGAPORE</v>
          </cell>
          <cell r="E2204">
            <v>36610</v>
          </cell>
          <cell r="F2204">
            <v>0</v>
          </cell>
          <cell r="G2204">
            <v>1</v>
          </cell>
        </row>
        <row r="2205">
          <cell r="A2205">
            <v>39871</v>
          </cell>
          <cell r="B2205" t="str">
            <v>0943647</v>
          </cell>
          <cell r="C2205" t="str">
            <v>MAISAROH HASAN AMANG &amp;/OR ELISA PUSPARANI</v>
          </cell>
          <cell r="D2205" t="str">
            <v>SINGAPORE</v>
          </cell>
          <cell r="E2205">
            <v>36613</v>
          </cell>
          <cell r="F2205">
            <v>14180.87</v>
          </cell>
          <cell r="G2205">
            <v>1</v>
          </cell>
        </row>
        <row r="2206">
          <cell r="A2206">
            <v>39871</v>
          </cell>
          <cell r="B2206" t="str">
            <v>0943662</v>
          </cell>
          <cell r="C2206" t="str">
            <v>Hospital Authority Provident Fund Scheme</v>
          </cell>
          <cell r="D2206" t="str">
            <v>HONG KONG</v>
          </cell>
          <cell r="E2206">
            <v>36617</v>
          </cell>
          <cell r="F2206">
            <v>74320812.030000001</v>
          </cell>
          <cell r="G2206">
            <v>1</v>
          </cell>
        </row>
        <row r="2207">
          <cell r="A2207">
            <v>39871</v>
          </cell>
          <cell r="B2207" t="str">
            <v>0943993</v>
          </cell>
          <cell r="C2207" t="str">
            <v>HSBC Active Australian Equity Wholesale Fund</v>
          </cell>
          <cell r="D2207" t="str">
            <v>Melbourne</v>
          </cell>
          <cell r="E2207">
            <v>36620</v>
          </cell>
          <cell r="F2207">
            <v>-2108.38</v>
          </cell>
          <cell r="G2207">
            <v>1</v>
          </cell>
        </row>
        <row r="2208">
          <cell r="A2208">
            <v>39871</v>
          </cell>
          <cell r="B2208" t="str">
            <v>0944009</v>
          </cell>
          <cell r="C2208" t="str">
            <v>JEYAKUMAR THAMBIRAJAH</v>
          </cell>
          <cell r="D2208" t="str">
            <v>SINGAPORE</v>
          </cell>
          <cell r="E2208">
            <v>36602</v>
          </cell>
          <cell r="F2208">
            <v>8399.93</v>
          </cell>
          <cell r="G2208">
            <v>1</v>
          </cell>
        </row>
        <row r="2209">
          <cell r="A2209">
            <v>39871</v>
          </cell>
          <cell r="B2209" t="str">
            <v>0944025</v>
          </cell>
          <cell r="C2209" t="str">
            <v>HSBC MANILA UNIT TRUST</v>
          </cell>
          <cell r="D2209" t="str">
            <v>SINGAPORE</v>
          </cell>
          <cell r="E2209">
            <v>36620</v>
          </cell>
          <cell r="F2209">
            <v>-0.01</v>
          </cell>
          <cell r="G2209">
            <v>1</v>
          </cell>
        </row>
        <row r="2210">
          <cell r="A2210">
            <v>39871</v>
          </cell>
          <cell r="B2210" t="str">
            <v>0944231</v>
          </cell>
          <cell r="C2210" t="str">
            <v>SITI HADIJAH</v>
          </cell>
          <cell r="D2210" t="str">
            <v>SINGAPORE</v>
          </cell>
          <cell r="E2210">
            <v>36623</v>
          </cell>
          <cell r="F2210">
            <v>7520.3</v>
          </cell>
          <cell r="G2210">
            <v>1</v>
          </cell>
        </row>
        <row r="2211">
          <cell r="A2211">
            <v>39871</v>
          </cell>
          <cell r="B2211" t="str">
            <v>0944371</v>
          </cell>
          <cell r="C2211" t="str">
            <v>HSBC Trustee (Hong Kong) Ltd 046-038626-401</v>
          </cell>
          <cell r="D2211" t="str">
            <v>HONG KONG</v>
          </cell>
          <cell r="E2211">
            <v>36624</v>
          </cell>
          <cell r="F2211">
            <v>2514906.19</v>
          </cell>
          <cell r="G2211">
            <v>1</v>
          </cell>
        </row>
        <row r="2212">
          <cell r="A2212">
            <v>39871</v>
          </cell>
          <cell r="B2212" t="str">
            <v>0944488</v>
          </cell>
          <cell r="C2212" t="str">
            <v>GILBERT WIRYADINATA</v>
          </cell>
          <cell r="D2212" t="str">
            <v>SINGAPORE</v>
          </cell>
          <cell r="E2212">
            <v>36622</v>
          </cell>
          <cell r="F2212">
            <v>25955.279999999999</v>
          </cell>
          <cell r="G2212">
            <v>1</v>
          </cell>
        </row>
        <row r="2213">
          <cell r="A2213">
            <v>39871</v>
          </cell>
          <cell r="B2213" t="str">
            <v>0944512</v>
          </cell>
          <cell r="C2213" t="str">
            <v>GILBERT WIRYADINATA</v>
          </cell>
          <cell r="D2213" t="str">
            <v>SINGAPORE</v>
          </cell>
          <cell r="E2213">
            <v>36622</v>
          </cell>
          <cell r="F2213">
            <v>29828.58</v>
          </cell>
          <cell r="G2213">
            <v>1</v>
          </cell>
        </row>
        <row r="2214">
          <cell r="A2214">
            <v>39871</v>
          </cell>
          <cell r="B2214" t="str">
            <v>0944587</v>
          </cell>
          <cell r="C2214" t="str">
            <v>KWAN TONG MING &amp;/OR CHEN CHING CHIH</v>
          </cell>
          <cell r="D2214" t="str">
            <v>SINGAPORE</v>
          </cell>
          <cell r="E2214">
            <v>36628</v>
          </cell>
          <cell r="F2214">
            <v>80419.350000000006</v>
          </cell>
          <cell r="G2214">
            <v>1</v>
          </cell>
        </row>
        <row r="2215">
          <cell r="A2215">
            <v>39871</v>
          </cell>
          <cell r="B2215" t="str">
            <v>0944629</v>
          </cell>
          <cell r="C2215" t="str">
            <v>FOO KAI CHONG &amp;/OR CHIN NYUK YIN</v>
          </cell>
          <cell r="D2215" t="str">
            <v>SINGAPORE</v>
          </cell>
          <cell r="E2215">
            <v>36617</v>
          </cell>
          <cell r="F2215">
            <v>17204.689999999999</v>
          </cell>
          <cell r="G2215">
            <v>1</v>
          </cell>
        </row>
        <row r="2216">
          <cell r="A2216">
            <v>39871</v>
          </cell>
          <cell r="B2216" t="str">
            <v>0944645</v>
          </cell>
          <cell r="C2216" t="str">
            <v>Cheung Shuk Yuen</v>
          </cell>
          <cell r="D2216" t="str">
            <v>HONG KONG</v>
          </cell>
          <cell r="E2216">
            <v>36617</v>
          </cell>
          <cell r="F2216">
            <v>9515753.25</v>
          </cell>
          <cell r="G2216">
            <v>1</v>
          </cell>
        </row>
        <row r="2217">
          <cell r="A2217">
            <v>39871</v>
          </cell>
          <cell r="B2217" t="str">
            <v>0944652</v>
          </cell>
          <cell r="C2217" t="str">
            <v>MOK SIU WAI</v>
          </cell>
          <cell r="D2217" t="str">
            <v>SINGAPORE</v>
          </cell>
          <cell r="E2217">
            <v>36631</v>
          </cell>
          <cell r="F2217">
            <v>16907.310000000001</v>
          </cell>
          <cell r="G2217">
            <v>1</v>
          </cell>
        </row>
        <row r="2218">
          <cell r="A2218">
            <v>39871</v>
          </cell>
          <cell r="B2218" t="str">
            <v>0944660</v>
          </cell>
          <cell r="C2218" t="str">
            <v>MUTHU A/L GOVINDASAMY</v>
          </cell>
          <cell r="D2218" t="str">
            <v>SINGAPORE</v>
          </cell>
          <cell r="E2218">
            <v>36630</v>
          </cell>
          <cell r="F2218">
            <v>8431.34</v>
          </cell>
          <cell r="G2218">
            <v>1</v>
          </cell>
        </row>
        <row r="2219">
          <cell r="A2219">
            <v>39871</v>
          </cell>
          <cell r="B2219" t="str">
            <v>0944975</v>
          </cell>
          <cell r="C2219" t="str">
            <v>TAN KIAN NAN &amp;/OR YOW CHENG HOE</v>
          </cell>
          <cell r="D2219" t="str">
            <v>SINGAPORE</v>
          </cell>
          <cell r="E2219">
            <v>36640</v>
          </cell>
          <cell r="F2219">
            <v>8521.56</v>
          </cell>
          <cell r="G2219">
            <v>1</v>
          </cell>
        </row>
        <row r="2220">
          <cell r="A2220">
            <v>39871</v>
          </cell>
          <cell r="B2220" t="str">
            <v>0945006</v>
          </cell>
          <cell r="C2220" t="str">
            <v>KANG BOON SENG THOMAS &amp;/OR LEE GEK TENG</v>
          </cell>
          <cell r="D2220" t="str">
            <v>SINGAPORE</v>
          </cell>
          <cell r="E2220">
            <v>36642</v>
          </cell>
          <cell r="F2220">
            <v>122.77</v>
          </cell>
          <cell r="G2220">
            <v>1</v>
          </cell>
        </row>
        <row r="2221">
          <cell r="A2221">
            <v>39871</v>
          </cell>
          <cell r="B2221" t="str">
            <v>0945105</v>
          </cell>
          <cell r="C2221" t="str">
            <v>LAU CHUNG KI &amp;/OR CHAN FUNG KIU</v>
          </cell>
          <cell r="D2221" t="str">
            <v>SINGAPORE</v>
          </cell>
          <cell r="E2221">
            <v>36641</v>
          </cell>
          <cell r="F2221">
            <v>8520.9699999999993</v>
          </cell>
          <cell r="G2221">
            <v>1</v>
          </cell>
        </row>
        <row r="2222">
          <cell r="A2222">
            <v>39871</v>
          </cell>
          <cell r="B2222" t="str">
            <v>0945147</v>
          </cell>
          <cell r="C2222" t="str">
            <v>LEE OI MAN</v>
          </cell>
          <cell r="D2222" t="str">
            <v>SINGAPORE</v>
          </cell>
          <cell r="E2222">
            <v>36644</v>
          </cell>
          <cell r="F2222">
            <v>0</v>
          </cell>
          <cell r="G2222">
            <v>1</v>
          </cell>
        </row>
        <row r="2223">
          <cell r="A2223">
            <v>39871</v>
          </cell>
          <cell r="B2223" t="str">
            <v>0945295</v>
          </cell>
          <cell r="C2223" t="str">
            <v>HUANG ZHENGHUI JOHNNY ALIAS NG CHWEE CHOW</v>
          </cell>
          <cell r="D2223" t="str">
            <v>SINGAPORE</v>
          </cell>
          <cell r="E2223">
            <v>36648</v>
          </cell>
          <cell r="F2223">
            <v>0</v>
          </cell>
          <cell r="G2223">
            <v>1</v>
          </cell>
        </row>
        <row r="2224">
          <cell r="A2224">
            <v>39871</v>
          </cell>
          <cell r="B2224" t="str">
            <v>0945568</v>
          </cell>
          <cell r="C2224" t="str">
            <v>LIEW NYUK YIN/CHEN THIAN KHO</v>
          </cell>
          <cell r="D2224" t="str">
            <v>SINGAPORE</v>
          </cell>
          <cell r="E2224">
            <v>36655</v>
          </cell>
          <cell r="F2224">
            <v>0</v>
          </cell>
          <cell r="G2224">
            <v>1</v>
          </cell>
        </row>
        <row r="2225">
          <cell r="A2225">
            <v>39871</v>
          </cell>
          <cell r="B2225" t="str">
            <v>0945576</v>
          </cell>
          <cell r="C2225" t="str">
            <v>LIEW NYUK YIN/CHEN THIAN KHO</v>
          </cell>
          <cell r="D2225" t="str">
            <v>SINGAPORE</v>
          </cell>
          <cell r="E2225">
            <v>36655</v>
          </cell>
          <cell r="F2225">
            <v>0</v>
          </cell>
          <cell r="G2225">
            <v>1</v>
          </cell>
        </row>
        <row r="2226">
          <cell r="A2226">
            <v>39871</v>
          </cell>
          <cell r="B2226" t="str">
            <v>0945584</v>
          </cell>
          <cell r="C2226" t="str">
            <v>LIEW NYUK YIN/CHEN THIAN KHO</v>
          </cell>
          <cell r="D2226" t="str">
            <v>SINGAPORE</v>
          </cell>
          <cell r="E2226">
            <v>36655</v>
          </cell>
          <cell r="F2226">
            <v>0</v>
          </cell>
          <cell r="G2226">
            <v>1</v>
          </cell>
        </row>
        <row r="2227">
          <cell r="A2227">
            <v>39871</v>
          </cell>
          <cell r="B2227" t="str">
            <v>0945659</v>
          </cell>
          <cell r="C2227" t="str">
            <v>STEPHEN JOHN HEIGHWAY AND YATIMA HEIGHWAY</v>
          </cell>
          <cell r="D2227" t="str">
            <v>SINGAPORE</v>
          </cell>
          <cell r="E2227">
            <v>36657</v>
          </cell>
          <cell r="F2227">
            <v>16.84</v>
          </cell>
          <cell r="G2227">
            <v>1</v>
          </cell>
        </row>
        <row r="2228">
          <cell r="A2228">
            <v>39871</v>
          </cell>
          <cell r="B2228" t="str">
            <v>0945790</v>
          </cell>
          <cell r="C2228" t="str">
            <v>ONG CHON PENG &amp;/OR LEE HIN PENG</v>
          </cell>
          <cell r="D2228" t="str">
            <v>SINGAPORE</v>
          </cell>
          <cell r="E2228">
            <v>36661</v>
          </cell>
          <cell r="F2228">
            <v>0</v>
          </cell>
          <cell r="G2228">
            <v>1</v>
          </cell>
        </row>
        <row r="2229">
          <cell r="A2229">
            <v>39871</v>
          </cell>
          <cell r="B2229" t="str">
            <v>0945923</v>
          </cell>
          <cell r="C2229" t="str">
            <v>QUEK CHIN PENG</v>
          </cell>
          <cell r="D2229" t="str">
            <v>SINGAPORE</v>
          </cell>
          <cell r="E2229">
            <v>36656</v>
          </cell>
          <cell r="F2229">
            <v>8534.4699999999993</v>
          </cell>
          <cell r="G2229">
            <v>1</v>
          </cell>
        </row>
        <row r="2230">
          <cell r="A2230">
            <v>39871</v>
          </cell>
          <cell r="B2230" t="str">
            <v>0946186</v>
          </cell>
          <cell r="C2230" t="str">
            <v>HSBC PRIVATE BANK (SUISSE) SA,SINGAPORE BRANCH - TRUST ACCOUNT CLIENTS</v>
          </cell>
          <cell r="D2230" t="str">
            <v>SINGAPORE</v>
          </cell>
          <cell r="E2230">
            <v>36678</v>
          </cell>
          <cell r="F2230">
            <v>-0.03</v>
          </cell>
          <cell r="G2230">
            <v>1</v>
          </cell>
        </row>
        <row r="2231">
          <cell r="A2231">
            <v>39871</v>
          </cell>
          <cell r="B2231" t="str">
            <v>0946749</v>
          </cell>
          <cell r="C2231" t="str">
            <v>Wallasey Limited</v>
          </cell>
          <cell r="D2231" t="str">
            <v>HONG KONG</v>
          </cell>
          <cell r="E2231">
            <v>36708</v>
          </cell>
          <cell r="F2231">
            <v>1761908.75</v>
          </cell>
          <cell r="G2231">
            <v>1</v>
          </cell>
        </row>
        <row r="2232">
          <cell r="A2232">
            <v>39871</v>
          </cell>
          <cell r="B2232" t="str">
            <v>0946806</v>
          </cell>
          <cell r="C2232" t="str">
            <v>GOH CHING HUAT</v>
          </cell>
          <cell r="D2232" t="str">
            <v>SINGAPORE</v>
          </cell>
          <cell r="E2232">
            <v>36670</v>
          </cell>
          <cell r="F2232">
            <v>12923.96</v>
          </cell>
          <cell r="G2232">
            <v>1</v>
          </cell>
        </row>
        <row r="2233">
          <cell r="A2233">
            <v>39871</v>
          </cell>
          <cell r="B2233" t="str">
            <v>0947168</v>
          </cell>
          <cell r="C2233" t="str">
            <v>CHOO DUAN ENG MARINA</v>
          </cell>
          <cell r="D2233" t="str">
            <v>SINGAPORE</v>
          </cell>
          <cell r="E2233">
            <v>36689</v>
          </cell>
          <cell r="F2233">
            <v>7343.31</v>
          </cell>
          <cell r="G2233">
            <v>1</v>
          </cell>
        </row>
        <row r="2234">
          <cell r="A2234">
            <v>39871</v>
          </cell>
          <cell r="B2234" t="str">
            <v>0947325</v>
          </cell>
          <cell r="C2234" t="str">
            <v>ANOOP KUMAR DHAWAN A/L TILAIK RAJ DHAWAN</v>
          </cell>
          <cell r="D2234" t="str">
            <v>SINGAPORE</v>
          </cell>
          <cell r="E2234">
            <v>36690</v>
          </cell>
          <cell r="F2234">
            <v>23.53</v>
          </cell>
          <cell r="G2234">
            <v>1</v>
          </cell>
        </row>
        <row r="2235">
          <cell r="A2235">
            <v>39871</v>
          </cell>
          <cell r="B2235" t="str">
            <v>0947333</v>
          </cell>
          <cell r="C2235" t="str">
            <v>JO NANTHA KUMAR A/L J.C.R</v>
          </cell>
          <cell r="D2235" t="str">
            <v>SINGAPORE</v>
          </cell>
          <cell r="E2235">
            <v>36690</v>
          </cell>
          <cell r="F2235">
            <v>23.6</v>
          </cell>
          <cell r="G2235">
            <v>1</v>
          </cell>
        </row>
        <row r="2236">
          <cell r="A2236">
            <v>39871</v>
          </cell>
          <cell r="B2236" t="str">
            <v>0947432</v>
          </cell>
          <cell r="C2236" t="str">
            <v>FOURACRE PETER JAMES</v>
          </cell>
          <cell r="D2236" t="str">
            <v>SINGAPORE</v>
          </cell>
          <cell r="E2236">
            <v>36692</v>
          </cell>
          <cell r="F2236">
            <v>7178.95</v>
          </cell>
          <cell r="G2236">
            <v>1</v>
          </cell>
        </row>
        <row r="2237">
          <cell r="A2237">
            <v>39871</v>
          </cell>
          <cell r="B2237" t="str">
            <v>0947465</v>
          </cell>
          <cell r="C2237" t="str">
            <v>ARAVIND NAGARAJAN &amp;/OR HINA NAGARAJAN</v>
          </cell>
          <cell r="D2237" t="str">
            <v>SINGAPORE</v>
          </cell>
          <cell r="E2237">
            <v>36692</v>
          </cell>
          <cell r="F2237">
            <v>10240.34</v>
          </cell>
          <cell r="G2237">
            <v>1</v>
          </cell>
        </row>
        <row r="2238">
          <cell r="A2238">
            <v>39871</v>
          </cell>
          <cell r="B2238" t="str">
            <v>0947473</v>
          </cell>
          <cell r="C2238" t="str">
            <v>HSBC International Trustee Ltd Account 006-111017-403</v>
          </cell>
          <cell r="D2238" t="str">
            <v>HONG KONG</v>
          </cell>
          <cell r="E2238">
            <v>36690</v>
          </cell>
          <cell r="F2238">
            <v>2289479.7200000002</v>
          </cell>
          <cell r="G2238">
            <v>1</v>
          </cell>
        </row>
        <row r="2239">
          <cell r="A2239">
            <v>39871</v>
          </cell>
          <cell r="B2239" t="str">
            <v>0947705</v>
          </cell>
          <cell r="C2239" t="str">
            <v>MOHD SHU AIB BIN HJ ISHAK</v>
          </cell>
          <cell r="D2239" t="str">
            <v>SINGAPORE</v>
          </cell>
          <cell r="E2239">
            <v>36694</v>
          </cell>
          <cell r="F2239">
            <v>8415.64</v>
          </cell>
          <cell r="G2239">
            <v>1</v>
          </cell>
        </row>
        <row r="2240">
          <cell r="A2240">
            <v>39871</v>
          </cell>
          <cell r="B2240" t="str">
            <v>0947747</v>
          </cell>
          <cell r="C2240" t="str">
            <v>WONG LEONG KEE &amp;/OR ANG LAY AI</v>
          </cell>
          <cell r="D2240" t="str">
            <v>SINGAPORE</v>
          </cell>
          <cell r="E2240">
            <v>36694</v>
          </cell>
          <cell r="F2240">
            <v>14271.75</v>
          </cell>
          <cell r="G2240">
            <v>1</v>
          </cell>
        </row>
        <row r="2241">
          <cell r="A2241">
            <v>39871</v>
          </cell>
          <cell r="B2241" t="str">
            <v>0947762</v>
          </cell>
          <cell r="C2241" t="str">
            <v>MOHD SHU AIB BIN HJ ISHAK</v>
          </cell>
          <cell r="D2241" t="str">
            <v>SINGAPORE</v>
          </cell>
          <cell r="E2241">
            <v>36694</v>
          </cell>
          <cell r="F2241">
            <v>11054.31</v>
          </cell>
          <cell r="G2241">
            <v>1</v>
          </cell>
        </row>
        <row r="2242">
          <cell r="A2242">
            <v>39871</v>
          </cell>
          <cell r="B2242" t="str">
            <v>0947952</v>
          </cell>
          <cell r="C2242" t="str">
            <v>CHOW GRACE NEE WONG SOU FONG</v>
          </cell>
          <cell r="D2242" t="str">
            <v>SINGAPORE</v>
          </cell>
          <cell r="E2242">
            <v>36700</v>
          </cell>
          <cell r="F2242">
            <v>14563.43</v>
          </cell>
          <cell r="G2242">
            <v>1</v>
          </cell>
        </row>
        <row r="2243">
          <cell r="A2243">
            <v>39871</v>
          </cell>
          <cell r="B2243" t="str">
            <v>0947994</v>
          </cell>
          <cell r="C2243" t="str">
            <v>CHAI KIM CHIN</v>
          </cell>
          <cell r="D2243" t="str">
            <v>SINGAPORE</v>
          </cell>
          <cell r="E2243">
            <v>36700</v>
          </cell>
          <cell r="F2243">
            <v>11026.53</v>
          </cell>
          <cell r="G2243">
            <v>1</v>
          </cell>
        </row>
        <row r="2244">
          <cell r="A2244">
            <v>39871</v>
          </cell>
          <cell r="B2244" t="str">
            <v>0948158</v>
          </cell>
          <cell r="C2244" t="str">
            <v>WONG SOK CHENG &amp;/OR HO LAI EE</v>
          </cell>
          <cell r="D2244" t="str">
            <v>SINGAPORE</v>
          </cell>
          <cell r="E2244">
            <v>36704</v>
          </cell>
          <cell r="F2244">
            <v>7043.66</v>
          </cell>
          <cell r="G2244">
            <v>1</v>
          </cell>
        </row>
        <row r="2245">
          <cell r="A2245">
            <v>39871</v>
          </cell>
          <cell r="B2245" t="str">
            <v>0948265</v>
          </cell>
          <cell r="C2245" t="str">
            <v>SAKUNTLA DOSHI</v>
          </cell>
          <cell r="D2245" t="str">
            <v>SINGAPORE</v>
          </cell>
          <cell r="E2245">
            <v>36704</v>
          </cell>
          <cell r="F2245">
            <v>0</v>
          </cell>
          <cell r="G2245">
            <v>1</v>
          </cell>
        </row>
        <row r="2246">
          <cell r="A2246">
            <v>39871</v>
          </cell>
          <cell r="B2246" t="str">
            <v>0948273</v>
          </cell>
          <cell r="C2246" t="str">
            <v>USHA RASIKLAL DOSHI &amp; NAVINCHANDRA A/L R.G. SHETH</v>
          </cell>
          <cell r="D2246" t="str">
            <v>SINGAPORE</v>
          </cell>
          <cell r="E2246">
            <v>36704</v>
          </cell>
          <cell r="F2246">
            <v>0</v>
          </cell>
          <cell r="G2246">
            <v>1</v>
          </cell>
        </row>
        <row r="2247">
          <cell r="A2247">
            <v>39871</v>
          </cell>
          <cell r="B2247" t="str">
            <v>0948281</v>
          </cell>
          <cell r="C2247" t="str">
            <v>SAKUNTLA DOSHI</v>
          </cell>
          <cell r="D2247" t="str">
            <v>SINGAPORE</v>
          </cell>
          <cell r="E2247">
            <v>36704</v>
          </cell>
          <cell r="F2247">
            <v>0</v>
          </cell>
          <cell r="G2247">
            <v>1</v>
          </cell>
        </row>
        <row r="2248">
          <cell r="A2248">
            <v>39871</v>
          </cell>
          <cell r="B2248" t="str">
            <v>0948323</v>
          </cell>
          <cell r="C2248" t="str">
            <v>USHA RASIKLAL DOSHI &amp; NAVINCHANDRA A/L R.G. SHETH</v>
          </cell>
          <cell r="D2248" t="str">
            <v>SINGAPORE</v>
          </cell>
          <cell r="E2248">
            <v>36704</v>
          </cell>
          <cell r="F2248">
            <v>0</v>
          </cell>
          <cell r="G2248">
            <v>1</v>
          </cell>
        </row>
        <row r="2249">
          <cell r="A2249">
            <v>39871</v>
          </cell>
          <cell r="B2249" t="str">
            <v>0948463</v>
          </cell>
          <cell r="C2249" t="str">
            <v>KAMALA LOSANI AP D/O CHELLIAH &amp;/OR THARUMA RANI AP CHELLIAH</v>
          </cell>
          <cell r="D2249" t="str">
            <v>SINGAPORE</v>
          </cell>
          <cell r="E2249">
            <v>36706</v>
          </cell>
          <cell r="F2249">
            <v>10989.27</v>
          </cell>
          <cell r="G2249">
            <v>1</v>
          </cell>
        </row>
        <row r="2250">
          <cell r="A2250">
            <v>39871</v>
          </cell>
          <cell r="B2250" t="str">
            <v>0948471</v>
          </cell>
          <cell r="C2250" t="str">
            <v>CHOO KWONG CHOY</v>
          </cell>
          <cell r="D2250" t="str">
            <v>SINGAPORE</v>
          </cell>
          <cell r="E2250">
            <v>36706</v>
          </cell>
          <cell r="F2250">
            <v>8177.68</v>
          </cell>
          <cell r="G2250">
            <v>1</v>
          </cell>
        </row>
        <row r="2251">
          <cell r="A2251">
            <v>39871</v>
          </cell>
          <cell r="B2251" t="str">
            <v>0948489</v>
          </cell>
          <cell r="C2251" t="str">
            <v>LAN TSI-KWONG &amp;/OR WEN CHING-LANG</v>
          </cell>
          <cell r="D2251" t="str">
            <v>SINGAPORE</v>
          </cell>
          <cell r="E2251">
            <v>36706</v>
          </cell>
          <cell r="F2251">
            <v>10.41</v>
          </cell>
          <cell r="G2251">
            <v>1</v>
          </cell>
        </row>
        <row r="2252">
          <cell r="A2252">
            <v>39871</v>
          </cell>
          <cell r="B2252" t="str">
            <v>0948729</v>
          </cell>
          <cell r="C2252" t="str">
            <v>CHEN CHING FOONG</v>
          </cell>
          <cell r="D2252" t="str">
            <v>SINGAPORE</v>
          </cell>
          <cell r="E2252">
            <v>36706</v>
          </cell>
          <cell r="F2252">
            <v>11006.96</v>
          </cell>
          <cell r="G2252">
            <v>1</v>
          </cell>
        </row>
        <row r="2253">
          <cell r="A2253">
            <v>39871</v>
          </cell>
          <cell r="B2253" t="str">
            <v>0948752</v>
          </cell>
          <cell r="C2253" t="str">
            <v>LIU KOI YIN</v>
          </cell>
          <cell r="D2253" t="str">
            <v>SINGAPORE</v>
          </cell>
          <cell r="E2253">
            <v>36706</v>
          </cell>
          <cell r="F2253">
            <v>8182.95</v>
          </cell>
          <cell r="G2253">
            <v>1</v>
          </cell>
        </row>
        <row r="2254">
          <cell r="A2254">
            <v>39871</v>
          </cell>
          <cell r="B2254" t="str">
            <v>0948760</v>
          </cell>
          <cell r="C2254" t="str">
            <v>CHIN YUAN TING</v>
          </cell>
          <cell r="D2254" t="str">
            <v>SINGAPORE</v>
          </cell>
          <cell r="E2254">
            <v>36706</v>
          </cell>
          <cell r="F2254">
            <v>8331.43</v>
          </cell>
          <cell r="G2254">
            <v>1</v>
          </cell>
        </row>
        <row r="2255">
          <cell r="A2255">
            <v>39871</v>
          </cell>
          <cell r="B2255" t="str">
            <v>0948794</v>
          </cell>
          <cell r="C2255" t="str">
            <v>ONN BIN MAHMUD</v>
          </cell>
          <cell r="D2255" t="str">
            <v>SINGAPORE</v>
          </cell>
          <cell r="E2255">
            <v>36707</v>
          </cell>
          <cell r="F2255">
            <v>38235.79</v>
          </cell>
          <cell r="G2255">
            <v>1</v>
          </cell>
        </row>
        <row r="2256">
          <cell r="A2256">
            <v>39871</v>
          </cell>
          <cell r="B2256" t="str">
            <v>0948802</v>
          </cell>
          <cell r="C2256" t="str">
            <v>LEE KIM SUAN PANDORA</v>
          </cell>
          <cell r="D2256" t="str">
            <v>SINGAPORE</v>
          </cell>
          <cell r="E2256">
            <v>36710</v>
          </cell>
          <cell r="F2256">
            <v>0</v>
          </cell>
          <cell r="G2256">
            <v>1</v>
          </cell>
        </row>
        <row r="2257">
          <cell r="A2257">
            <v>39871</v>
          </cell>
          <cell r="B2257" t="str">
            <v>0948992</v>
          </cell>
          <cell r="C2257" t="str">
            <v>MARC PATRICK PHILIPP</v>
          </cell>
          <cell r="D2257" t="str">
            <v>SINGAPORE</v>
          </cell>
          <cell r="E2257">
            <v>36710</v>
          </cell>
          <cell r="F2257">
            <v>19663.32</v>
          </cell>
          <cell r="G2257">
            <v>1</v>
          </cell>
        </row>
        <row r="2258">
          <cell r="A2258">
            <v>39871</v>
          </cell>
          <cell r="B2258" t="str">
            <v>0949024</v>
          </cell>
          <cell r="C2258" t="str">
            <v>RUSMIPUTRO YINDRA BAMBANG WIRYAN &amp;/OR RUSMIPUTRO SABRINA ANTIPOSMODIC</v>
          </cell>
          <cell r="D2258" t="str">
            <v>SINGAPORE</v>
          </cell>
          <cell r="E2258">
            <v>36710</v>
          </cell>
          <cell r="F2258">
            <v>8397.67</v>
          </cell>
          <cell r="G2258">
            <v>1</v>
          </cell>
        </row>
        <row r="2259">
          <cell r="A2259">
            <v>39871</v>
          </cell>
          <cell r="B2259" t="str">
            <v>0949040</v>
          </cell>
          <cell r="C2259" t="str">
            <v>URQUHART NEIL WILLIAM</v>
          </cell>
          <cell r="D2259" t="str">
            <v>SINGAPORE</v>
          </cell>
          <cell r="E2259">
            <v>36707</v>
          </cell>
          <cell r="F2259">
            <v>14283.36</v>
          </cell>
          <cell r="G2259">
            <v>1</v>
          </cell>
        </row>
        <row r="2260">
          <cell r="A2260">
            <v>39871</v>
          </cell>
          <cell r="B2260" t="str">
            <v>0949180</v>
          </cell>
          <cell r="C2260" t="str">
            <v>The Hong Kong Polytechnic University Superannuation Fd (Part B)-Balanced Fund</v>
          </cell>
          <cell r="D2260" t="str">
            <v>HONG KONG</v>
          </cell>
          <cell r="E2260">
            <v>36708</v>
          </cell>
          <cell r="F2260">
            <v>9347073.0800000001</v>
          </cell>
          <cell r="G2260">
            <v>1</v>
          </cell>
        </row>
        <row r="2261">
          <cell r="A2261">
            <v>39871</v>
          </cell>
          <cell r="B2261" t="str">
            <v>0949198</v>
          </cell>
          <cell r="C2261" t="str">
            <v>The Hong Kong Polytechnic University Superannuation Fd (Part B)-Guaranteed Fd</v>
          </cell>
          <cell r="D2261" t="str">
            <v>HONG KONG</v>
          </cell>
          <cell r="E2261">
            <v>36708</v>
          </cell>
          <cell r="F2261">
            <v>8968231.3800000008</v>
          </cell>
          <cell r="G2261">
            <v>1</v>
          </cell>
        </row>
        <row r="2262">
          <cell r="A2262">
            <v>39871</v>
          </cell>
          <cell r="B2262" t="str">
            <v>0949206</v>
          </cell>
          <cell r="C2262" t="str">
            <v>The Hong Kong Polytechnic University Superannuation Fd (Part B)-Glo Money Fd</v>
          </cell>
          <cell r="D2262" t="str">
            <v>HONG KONG</v>
          </cell>
          <cell r="E2262">
            <v>36708</v>
          </cell>
          <cell r="F2262">
            <v>7324167.7199999997</v>
          </cell>
          <cell r="G2262">
            <v>1</v>
          </cell>
        </row>
        <row r="2263">
          <cell r="A2263">
            <v>39871</v>
          </cell>
          <cell r="B2263" t="str">
            <v>0949214</v>
          </cell>
          <cell r="C2263" t="str">
            <v>The Hong Kong Polytechnic University Superannuation Fund (Part B)-Growth Fund</v>
          </cell>
          <cell r="D2263" t="str">
            <v>HONG KONG</v>
          </cell>
          <cell r="E2263">
            <v>36708</v>
          </cell>
          <cell r="F2263">
            <v>14686655.25</v>
          </cell>
          <cell r="G2263">
            <v>1</v>
          </cell>
        </row>
        <row r="2264">
          <cell r="A2264">
            <v>39871</v>
          </cell>
          <cell r="B2264" t="str">
            <v>0949222</v>
          </cell>
          <cell r="C2264" t="str">
            <v>The Hong Kong Polytechnic University Superannuation Fund (Part B)-Stable Fund</v>
          </cell>
          <cell r="D2264" t="str">
            <v>HONG KONG</v>
          </cell>
          <cell r="E2264">
            <v>36708</v>
          </cell>
          <cell r="F2264">
            <v>4305776.55</v>
          </cell>
          <cell r="G2264">
            <v>1</v>
          </cell>
        </row>
        <row r="2265">
          <cell r="A2265">
            <v>39871</v>
          </cell>
          <cell r="B2265" t="str">
            <v>0949230</v>
          </cell>
          <cell r="C2265" t="str">
            <v>SHUKLA ARUNKUMAR R</v>
          </cell>
          <cell r="D2265" t="str">
            <v>SINGAPORE</v>
          </cell>
          <cell r="E2265">
            <v>36712</v>
          </cell>
          <cell r="F2265">
            <v>8747.92</v>
          </cell>
          <cell r="G2265">
            <v>1</v>
          </cell>
        </row>
        <row r="2266">
          <cell r="A2266">
            <v>39871</v>
          </cell>
          <cell r="B2266" t="str">
            <v>0949255</v>
          </cell>
          <cell r="C2266" t="str">
            <v>LEE HONG LEE &amp;/OR TAN CHAY YONG</v>
          </cell>
          <cell r="D2266" t="str">
            <v>SINGAPORE</v>
          </cell>
          <cell r="E2266">
            <v>36711</v>
          </cell>
          <cell r="F2266">
            <v>16422.52</v>
          </cell>
          <cell r="G2266">
            <v>1</v>
          </cell>
        </row>
        <row r="2267">
          <cell r="A2267">
            <v>39871</v>
          </cell>
          <cell r="B2267" t="str">
            <v>0949305</v>
          </cell>
          <cell r="C2267" t="str">
            <v>CHUNG LIN I</v>
          </cell>
          <cell r="D2267" t="str">
            <v>SINGAPORE</v>
          </cell>
          <cell r="E2267">
            <v>36704</v>
          </cell>
          <cell r="F2267">
            <v>31983.25</v>
          </cell>
          <cell r="G2267">
            <v>1</v>
          </cell>
        </row>
        <row r="2268">
          <cell r="A2268">
            <v>39871</v>
          </cell>
          <cell r="B2268" t="str">
            <v>0949404</v>
          </cell>
          <cell r="C2268" t="str">
            <v>POHANDI DJAMMILAH</v>
          </cell>
          <cell r="D2268" t="str">
            <v>SINGAPORE</v>
          </cell>
          <cell r="E2268">
            <v>36714</v>
          </cell>
          <cell r="F2268">
            <v>8377.42</v>
          </cell>
          <cell r="G2268">
            <v>1</v>
          </cell>
        </row>
        <row r="2269">
          <cell r="A2269">
            <v>39871</v>
          </cell>
          <cell r="B2269" t="str">
            <v>0949487</v>
          </cell>
          <cell r="C2269" t="str">
            <v>KOH KIM CHAN &amp;/OR KOH OON KIM</v>
          </cell>
          <cell r="D2269" t="str">
            <v>SINGAPORE</v>
          </cell>
          <cell r="E2269">
            <v>36715</v>
          </cell>
          <cell r="F2269">
            <v>334048.15000000002</v>
          </cell>
          <cell r="G2269">
            <v>1</v>
          </cell>
        </row>
        <row r="2270">
          <cell r="A2270">
            <v>39871</v>
          </cell>
          <cell r="B2270" t="str">
            <v>0949685</v>
          </cell>
          <cell r="C2270" t="str">
            <v>SITOE YEW KOK</v>
          </cell>
          <cell r="D2270" t="str">
            <v>SINGAPORE</v>
          </cell>
          <cell r="E2270">
            <v>36718</v>
          </cell>
          <cell r="F2270">
            <v>8116.27</v>
          </cell>
          <cell r="G2270">
            <v>1</v>
          </cell>
        </row>
        <row r="2271">
          <cell r="A2271">
            <v>39871</v>
          </cell>
          <cell r="B2271" t="str">
            <v>0949719</v>
          </cell>
          <cell r="C2271" t="str">
            <v>SNG KOK SEONG &amp;/OR TAN MEOW ENG</v>
          </cell>
          <cell r="D2271" t="str">
            <v>SINGAPORE</v>
          </cell>
          <cell r="E2271">
            <v>36718</v>
          </cell>
          <cell r="F2271">
            <v>7162.74</v>
          </cell>
          <cell r="G2271">
            <v>1</v>
          </cell>
        </row>
        <row r="2272">
          <cell r="A2272">
            <v>39871</v>
          </cell>
          <cell r="B2272" t="str">
            <v>0949727</v>
          </cell>
          <cell r="C2272" t="str">
            <v>LAU KOK LOONG</v>
          </cell>
          <cell r="D2272" t="str">
            <v>SINGAPORE</v>
          </cell>
          <cell r="E2272">
            <v>36680</v>
          </cell>
          <cell r="F2272">
            <v>0</v>
          </cell>
          <cell r="G2272">
            <v>1</v>
          </cell>
        </row>
        <row r="2273">
          <cell r="A2273">
            <v>39871</v>
          </cell>
          <cell r="B2273" t="str">
            <v>0949842</v>
          </cell>
          <cell r="C2273" t="str">
            <v>CHIU YONG CHANG ALIAS KHOO POH HEE &amp;/OR KHOO SOW FONG</v>
          </cell>
          <cell r="D2273" t="str">
            <v>SINGAPORE</v>
          </cell>
          <cell r="E2273">
            <v>36719</v>
          </cell>
          <cell r="F2273">
            <v>157521.9</v>
          </cell>
          <cell r="G2273">
            <v>1</v>
          </cell>
        </row>
        <row r="2274">
          <cell r="A2274">
            <v>39871</v>
          </cell>
          <cell r="B2274" t="str">
            <v>0949859</v>
          </cell>
          <cell r="C2274" t="str">
            <v>COLONEL SIEW ALIAS SIEW HOCK KOH &amp;/OR CHONG SAU CHAN MRS SIEW HOCK KOH</v>
          </cell>
          <cell r="D2274" t="str">
            <v>SINGAPORE</v>
          </cell>
          <cell r="E2274">
            <v>36714</v>
          </cell>
          <cell r="F2274">
            <v>8423.7800000000007</v>
          </cell>
          <cell r="G2274">
            <v>1</v>
          </cell>
        </row>
        <row r="2275">
          <cell r="A2275">
            <v>39871</v>
          </cell>
          <cell r="B2275" t="str">
            <v>0949917</v>
          </cell>
          <cell r="C2275" t="str">
            <v>DE LIVERA ROMESH FREDERICK CHITRASENA</v>
          </cell>
          <cell r="D2275" t="str">
            <v>SINGAPORE</v>
          </cell>
          <cell r="E2275">
            <v>36720</v>
          </cell>
          <cell r="F2275">
            <v>11585.51</v>
          </cell>
          <cell r="G2275">
            <v>1</v>
          </cell>
        </row>
        <row r="2276">
          <cell r="A2276">
            <v>39871</v>
          </cell>
          <cell r="B2276" t="str">
            <v>0949933</v>
          </cell>
          <cell r="C2276" t="str">
            <v>MR NG SIU KEE</v>
          </cell>
          <cell r="D2276" t="str">
            <v>SINGAPORE</v>
          </cell>
          <cell r="E2276">
            <v>36705</v>
          </cell>
          <cell r="F2276">
            <v>14524.74</v>
          </cell>
          <cell r="G2276">
            <v>1</v>
          </cell>
        </row>
        <row r="2277">
          <cell r="A2277">
            <v>39871</v>
          </cell>
          <cell r="B2277" t="str">
            <v>0949941</v>
          </cell>
          <cell r="C2277" t="str">
            <v>MR NG SIU KEE</v>
          </cell>
          <cell r="D2277" t="str">
            <v>SINGAPORE</v>
          </cell>
          <cell r="E2277">
            <v>36705</v>
          </cell>
          <cell r="F2277">
            <v>22003.37</v>
          </cell>
          <cell r="G2277">
            <v>1</v>
          </cell>
        </row>
        <row r="2278">
          <cell r="A2278">
            <v>39871</v>
          </cell>
          <cell r="B2278" t="str">
            <v>0949958</v>
          </cell>
          <cell r="C2278" t="str">
            <v>PHANG CHEOW HOCK, SHIRLEY</v>
          </cell>
          <cell r="D2278" t="str">
            <v>SINGAPORE</v>
          </cell>
          <cell r="E2278">
            <v>36720</v>
          </cell>
          <cell r="F2278">
            <v>11000.75</v>
          </cell>
          <cell r="G2278">
            <v>1</v>
          </cell>
        </row>
        <row r="2279">
          <cell r="A2279">
            <v>39871</v>
          </cell>
          <cell r="B2279" t="str">
            <v>095</v>
          </cell>
          <cell r="C2279" t="str">
            <v>FETA 095</v>
          </cell>
          <cell r="D2279" t="str">
            <v>UNKNOWN</v>
          </cell>
          <cell r="E2279">
            <v>39818</v>
          </cell>
          <cell r="F2279">
            <v>1436595.14</v>
          </cell>
          <cell r="G2279">
            <v>280459</v>
          </cell>
        </row>
        <row r="2280">
          <cell r="A2280">
            <v>39871</v>
          </cell>
          <cell r="B2280" t="str">
            <v>0950113</v>
          </cell>
          <cell r="C2280" t="str">
            <v>PEREIRA RICHARD ALAN &amp;/OR CHONG ENG SING</v>
          </cell>
          <cell r="D2280" t="str">
            <v>SINGAPORE</v>
          </cell>
          <cell r="E2280">
            <v>36720</v>
          </cell>
          <cell r="F2280">
            <v>10947.86</v>
          </cell>
          <cell r="G2280">
            <v>1</v>
          </cell>
        </row>
        <row r="2281">
          <cell r="A2281">
            <v>39871</v>
          </cell>
          <cell r="B2281" t="str">
            <v>0950196</v>
          </cell>
          <cell r="C2281" t="str">
            <v>PEREIRA RICHARD ALAN &amp;/OR CHONG ENG SING</v>
          </cell>
          <cell r="D2281" t="str">
            <v>SINGAPORE</v>
          </cell>
          <cell r="E2281">
            <v>36720</v>
          </cell>
          <cell r="F2281">
            <v>8337.4500000000007</v>
          </cell>
          <cell r="G2281">
            <v>1</v>
          </cell>
        </row>
        <row r="2282">
          <cell r="A2282">
            <v>39871</v>
          </cell>
          <cell r="B2282" t="str">
            <v>0950204</v>
          </cell>
          <cell r="C2282" t="str">
            <v>PEREIRA RICHARD ALAN &amp;/OR CHONG ENG SING</v>
          </cell>
          <cell r="D2282" t="str">
            <v>SINGAPORE</v>
          </cell>
          <cell r="E2282">
            <v>36720</v>
          </cell>
          <cell r="F2282">
            <v>7202.73</v>
          </cell>
          <cell r="G2282">
            <v>1</v>
          </cell>
        </row>
        <row r="2283">
          <cell r="A2283">
            <v>39871</v>
          </cell>
          <cell r="B2283" t="str">
            <v>0950329</v>
          </cell>
          <cell r="C2283" t="str">
            <v>WEE TWEE POK</v>
          </cell>
          <cell r="D2283" t="str">
            <v>SINGAPORE</v>
          </cell>
          <cell r="E2283">
            <v>36722</v>
          </cell>
          <cell r="F2283">
            <v>8499.76</v>
          </cell>
          <cell r="G2283">
            <v>1</v>
          </cell>
        </row>
        <row r="2284">
          <cell r="A2284">
            <v>39871</v>
          </cell>
          <cell r="B2284" t="str">
            <v>0950436</v>
          </cell>
          <cell r="C2284" t="str">
            <v>ONG HAP CHAI &amp;/OR LEE KIM SEE</v>
          </cell>
          <cell r="D2284" t="str">
            <v>SINGAPORE</v>
          </cell>
          <cell r="E2284">
            <v>36719</v>
          </cell>
          <cell r="F2284">
            <v>13734.04</v>
          </cell>
          <cell r="G2284">
            <v>1</v>
          </cell>
        </row>
        <row r="2285">
          <cell r="A2285">
            <v>39871</v>
          </cell>
          <cell r="B2285" t="str">
            <v>0950790</v>
          </cell>
          <cell r="C2285" t="str">
            <v>BERNARD YIP CHEUK YUEN &amp;/OR WAN KAN FUNG</v>
          </cell>
          <cell r="D2285" t="str">
            <v>SINGAPORE</v>
          </cell>
          <cell r="E2285">
            <v>36725</v>
          </cell>
          <cell r="F2285">
            <v>59641.38</v>
          </cell>
          <cell r="G2285">
            <v>1</v>
          </cell>
        </row>
        <row r="2286">
          <cell r="A2286">
            <v>39871</v>
          </cell>
          <cell r="B2286" t="str">
            <v>0951038</v>
          </cell>
          <cell r="C2286" t="str">
            <v>HSBC International Trustee Ltd Account 007-001753-001</v>
          </cell>
          <cell r="D2286" t="str">
            <v>HONG KONG</v>
          </cell>
          <cell r="E2286">
            <v>36719</v>
          </cell>
          <cell r="F2286">
            <v>2279516.17</v>
          </cell>
          <cell r="G2286">
            <v>1</v>
          </cell>
        </row>
        <row r="2287">
          <cell r="A2287">
            <v>39871</v>
          </cell>
          <cell r="B2287" t="str">
            <v>0951079</v>
          </cell>
          <cell r="C2287" t="str">
            <v>LEE SAI CHOO</v>
          </cell>
          <cell r="D2287" t="str">
            <v>SINGAPORE</v>
          </cell>
          <cell r="E2287">
            <v>36731</v>
          </cell>
          <cell r="F2287">
            <v>0</v>
          </cell>
          <cell r="G2287">
            <v>1</v>
          </cell>
        </row>
        <row r="2288">
          <cell r="A2288">
            <v>39871</v>
          </cell>
          <cell r="B2288" t="str">
            <v>0951095</v>
          </cell>
          <cell r="C2288" t="str">
            <v>SALEM IBRAHIM</v>
          </cell>
          <cell r="D2288" t="str">
            <v>SINGAPORE</v>
          </cell>
          <cell r="E2288">
            <v>36719</v>
          </cell>
          <cell r="F2288">
            <v>67451.37</v>
          </cell>
          <cell r="G2288">
            <v>1</v>
          </cell>
        </row>
        <row r="2289">
          <cell r="A2289">
            <v>39871</v>
          </cell>
          <cell r="B2289" t="str">
            <v>0951111</v>
          </cell>
          <cell r="C2289" t="str">
            <v>AHMED MASUD &amp; AHMED KHURSHED ARA</v>
          </cell>
          <cell r="D2289" t="str">
            <v>SINGAPORE</v>
          </cell>
          <cell r="E2289">
            <v>36731</v>
          </cell>
          <cell r="F2289">
            <v>11730.79</v>
          </cell>
          <cell r="G2289">
            <v>1</v>
          </cell>
        </row>
        <row r="2290">
          <cell r="A2290">
            <v>39871</v>
          </cell>
          <cell r="B2290" t="str">
            <v>0951483</v>
          </cell>
          <cell r="C2290" t="str">
            <v>MAUNG KYAW LINN &amp;/OR MA MYAT MYAT HTWE</v>
          </cell>
          <cell r="D2290" t="str">
            <v>SINGAPORE</v>
          </cell>
          <cell r="E2290">
            <v>36733</v>
          </cell>
          <cell r="F2290">
            <v>25.63</v>
          </cell>
          <cell r="G2290">
            <v>1</v>
          </cell>
        </row>
        <row r="2291">
          <cell r="A2291">
            <v>39871</v>
          </cell>
          <cell r="B2291" t="str">
            <v>0951517</v>
          </cell>
          <cell r="C2291" t="str">
            <v>SHEIKH MOHAMMED ANWAR &amp;/OR SHABANA ANWAR</v>
          </cell>
          <cell r="D2291" t="str">
            <v>SINGAPORE</v>
          </cell>
          <cell r="E2291">
            <v>36723</v>
          </cell>
          <cell r="F2291">
            <v>17.2</v>
          </cell>
          <cell r="G2291">
            <v>1</v>
          </cell>
        </row>
        <row r="2292">
          <cell r="A2292">
            <v>39871</v>
          </cell>
          <cell r="B2292" t="str">
            <v>0951525</v>
          </cell>
          <cell r="C2292" t="str">
            <v>SEAH SAY KEOW</v>
          </cell>
          <cell r="D2292" t="str">
            <v>SINGAPORE</v>
          </cell>
          <cell r="E2292">
            <v>36733</v>
          </cell>
          <cell r="F2292">
            <v>26.07</v>
          </cell>
          <cell r="G2292">
            <v>1</v>
          </cell>
        </row>
        <row r="2293">
          <cell r="A2293">
            <v>39871</v>
          </cell>
          <cell r="B2293" t="str">
            <v>0951533</v>
          </cell>
          <cell r="C2293" t="str">
            <v>MRS TAN LEONG TEK CHOON HELEN &amp;/OR MR TAN ENG HOE BOB</v>
          </cell>
          <cell r="D2293" t="str">
            <v>SINGAPORE</v>
          </cell>
          <cell r="E2293">
            <v>36732</v>
          </cell>
          <cell r="F2293">
            <v>16813.5</v>
          </cell>
          <cell r="G2293">
            <v>1</v>
          </cell>
        </row>
        <row r="2294">
          <cell r="A2294">
            <v>39871</v>
          </cell>
          <cell r="B2294" t="str">
            <v>0951566</v>
          </cell>
          <cell r="C2294" t="str">
            <v>VIRGINIE PUERTOLAS</v>
          </cell>
          <cell r="D2294" t="str">
            <v>SINGAPORE</v>
          </cell>
          <cell r="E2294">
            <v>36733</v>
          </cell>
          <cell r="F2294">
            <v>17319.71</v>
          </cell>
          <cell r="G2294">
            <v>1</v>
          </cell>
        </row>
        <row r="2295">
          <cell r="A2295">
            <v>39871</v>
          </cell>
          <cell r="B2295" t="str">
            <v>0951582</v>
          </cell>
          <cell r="C2295" t="str">
            <v>WONG KAM HONG &amp;/OR WONG GEE FANG</v>
          </cell>
          <cell r="D2295" t="str">
            <v>SINGAPORE</v>
          </cell>
          <cell r="E2295">
            <v>36733</v>
          </cell>
          <cell r="F2295">
            <v>0.02</v>
          </cell>
          <cell r="G2295">
            <v>1</v>
          </cell>
        </row>
        <row r="2296">
          <cell r="A2296">
            <v>39871</v>
          </cell>
          <cell r="B2296" t="str">
            <v>0951756</v>
          </cell>
          <cell r="C2296" t="str">
            <v>VIRGINIE PUERTOLAS</v>
          </cell>
          <cell r="D2296" t="str">
            <v>SINGAPORE</v>
          </cell>
          <cell r="E2296">
            <v>36733</v>
          </cell>
          <cell r="F2296">
            <v>13204.57</v>
          </cell>
          <cell r="G2296">
            <v>1</v>
          </cell>
        </row>
        <row r="2297">
          <cell r="A2297">
            <v>39871</v>
          </cell>
          <cell r="B2297" t="str">
            <v>0951830</v>
          </cell>
          <cell r="C2297" t="str">
            <v>PATES HEATHER MARISE MOREIRA</v>
          </cell>
          <cell r="D2297" t="str">
            <v>SINGAPORE</v>
          </cell>
          <cell r="E2297">
            <v>36734</v>
          </cell>
          <cell r="F2297">
            <v>7401.54</v>
          </cell>
          <cell r="G2297">
            <v>1</v>
          </cell>
        </row>
        <row r="2298">
          <cell r="A2298">
            <v>39871</v>
          </cell>
          <cell r="B2298" t="str">
            <v>0951905</v>
          </cell>
          <cell r="C2298" t="str">
            <v>LIEM KOK SWIE &amp;/OR LO PEK HOON</v>
          </cell>
          <cell r="D2298" t="str">
            <v>SINGAPORE</v>
          </cell>
          <cell r="E2298">
            <v>36733</v>
          </cell>
          <cell r="F2298">
            <v>14739.22</v>
          </cell>
          <cell r="G2298">
            <v>1</v>
          </cell>
        </row>
        <row r="2299">
          <cell r="A2299">
            <v>39871</v>
          </cell>
          <cell r="B2299" t="str">
            <v>0951939</v>
          </cell>
          <cell r="C2299" t="str">
            <v>PATES HEATHER MARISE MOREIRA</v>
          </cell>
          <cell r="D2299" t="str">
            <v>SINGAPORE</v>
          </cell>
          <cell r="E2299">
            <v>36734</v>
          </cell>
          <cell r="F2299">
            <v>8624.41</v>
          </cell>
          <cell r="G2299">
            <v>1</v>
          </cell>
        </row>
        <row r="2300">
          <cell r="A2300">
            <v>39871</v>
          </cell>
          <cell r="B2300" t="str">
            <v>0952051</v>
          </cell>
          <cell r="C2300" t="str">
            <v>BRUTON CHRISTOPHER FRANCIS</v>
          </cell>
          <cell r="D2300" t="str">
            <v>SINGAPORE</v>
          </cell>
          <cell r="E2300">
            <v>36735</v>
          </cell>
          <cell r="F2300">
            <v>19565.560000000001</v>
          </cell>
          <cell r="G2300">
            <v>1</v>
          </cell>
        </row>
        <row r="2301">
          <cell r="A2301">
            <v>39871</v>
          </cell>
          <cell r="B2301" t="str">
            <v>0952077</v>
          </cell>
          <cell r="C2301" t="str">
            <v>BRUTON CHRISTOPHER FRANCIS</v>
          </cell>
          <cell r="D2301" t="str">
            <v>SINGAPORE</v>
          </cell>
          <cell r="E2301">
            <v>36735</v>
          </cell>
          <cell r="F2301">
            <v>14967.58</v>
          </cell>
          <cell r="G2301">
            <v>1</v>
          </cell>
        </row>
        <row r="2302">
          <cell r="A2302">
            <v>39871</v>
          </cell>
          <cell r="B2302" t="str">
            <v>0952085</v>
          </cell>
          <cell r="C2302" t="str">
            <v>The Boys' and Girls' Clubs Association of Hong Kong</v>
          </cell>
          <cell r="D2302" t="str">
            <v>HONG KONG</v>
          </cell>
          <cell r="E2302">
            <v>36739</v>
          </cell>
          <cell r="F2302">
            <v>2398382.11</v>
          </cell>
          <cell r="G2302">
            <v>1</v>
          </cell>
        </row>
        <row r="2303">
          <cell r="A2303">
            <v>39871</v>
          </cell>
          <cell r="B2303" t="str">
            <v>0952168</v>
          </cell>
          <cell r="C2303" t="str">
            <v>WONG YIT KOW &amp;/OR SEE LING HEONG</v>
          </cell>
          <cell r="D2303" t="str">
            <v>SINGAPORE</v>
          </cell>
          <cell r="E2303">
            <v>36736</v>
          </cell>
          <cell r="F2303">
            <v>22292.36</v>
          </cell>
          <cell r="G2303">
            <v>1</v>
          </cell>
        </row>
        <row r="2304">
          <cell r="A2304">
            <v>39871</v>
          </cell>
          <cell r="B2304" t="str">
            <v>0952200</v>
          </cell>
          <cell r="C2304" t="str">
            <v>YASHI KANT</v>
          </cell>
          <cell r="D2304" t="str">
            <v>SINGAPORE</v>
          </cell>
          <cell r="E2304">
            <v>36738</v>
          </cell>
          <cell r="F2304">
            <v>12.5</v>
          </cell>
          <cell r="G2304">
            <v>1</v>
          </cell>
        </row>
        <row r="2305">
          <cell r="A2305">
            <v>39871</v>
          </cell>
          <cell r="B2305" t="str">
            <v>0952218</v>
          </cell>
          <cell r="C2305" t="str">
            <v>BRIDGEWATER TIMOTHY JAMES</v>
          </cell>
          <cell r="D2305" t="str">
            <v>SINGAPORE</v>
          </cell>
          <cell r="E2305">
            <v>36738</v>
          </cell>
          <cell r="F2305">
            <v>5819.19</v>
          </cell>
          <cell r="G2305">
            <v>1</v>
          </cell>
        </row>
        <row r="2306">
          <cell r="A2306">
            <v>39871</v>
          </cell>
          <cell r="B2306" t="str">
            <v>0952267</v>
          </cell>
          <cell r="C2306" t="str">
            <v>LIM CHERNG YIH RICHARD &amp; LIM CHING YUN ADELINE</v>
          </cell>
          <cell r="D2306" t="str">
            <v>SINGAPORE</v>
          </cell>
          <cell r="E2306">
            <v>36736</v>
          </cell>
          <cell r="F2306">
            <v>22549.94</v>
          </cell>
          <cell r="G2306">
            <v>1</v>
          </cell>
        </row>
        <row r="2307">
          <cell r="A2307">
            <v>39871</v>
          </cell>
          <cell r="B2307" t="str">
            <v>0952499</v>
          </cell>
          <cell r="C2307" t="str">
            <v>STANIMIROVIC MILUTIN</v>
          </cell>
          <cell r="D2307" t="str">
            <v>SINGAPORE</v>
          </cell>
          <cell r="E2307">
            <v>36735</v>
          </cell>
          <cell r="F2307">
            <v>10150.549999999999</v>
          </cell>
          <cell r="G2307">
            <v>1</v>
          </cell>
        </row>
        <row r="2308">
          <cell r="A2308">
            <v>39871</v>
          </cell>
          <cell r="B2308" t="str">
            <v>0952507</v>
          </cell>
          <cell r="C2308" t="str">
            <v>YAM PENGIRAN ANAK ABDUL HADI BOLKIAH</v>
          </cell>
          <cell r="D2308" t="str">
            <v>SINGAPORE</v>
          </cell>
          <cell r="E2308">
            <v>36738</v>
          </cell>
          <cell r="F2308">
            <v>11058.24</v>
          </cell>
          <cell r="G2308">
            <v>1</v>
          </cell>
        </row>
        <row r="2309">
          <cell r="A2309">
            <v>39871</v>
          </cell>
          <cell r="B2309" t="str">
            <v>0952531</v>
          </cell>
          <cell r="C2309" t="str">
            <v>UMMAHANI ALI ALKAFF</v>
          </cell>
          <cell r="D2309" t="str">
            <v>SINGAPORE</v>
          </cell>
          <cell r="E2309">
            <v>36738</v>
          </cell>
          <cell r="F2309">
            <v>22227.56</v>
          </cell>
          <cell r="G2309">
            <v>1</v>
          </cell>
        </row>
        <row r="2310">
          <cell r="A2310">
            <v>39871</v>
          </cell>
          <cell r="B2310" t="str">
            <v>0952630</v>
          </cell>
          <cell r="C2310" t="str">
            <v>HSBC SectorChoice PST-Diversified Growth</v>
          </cell>
          <cell r="D2310" t="str">
            <v>Melbourne</v>
          </cell>
          <cell r="E2310">
            <v>36608</v>
          </cell>
          <cell r="F2310">
            <v>-0.11</v>
          </cell>
          <cell r="G2310">
            <v>1</v>
          </cell>
        </row>
        <row r="2311">
          <cell r="A2311">
            <v>39871</v>
          </cell>
          <cell r="B2311" t="str">
            <v>0952648</v>
          </cell>
          <cell r="C2311" t="str">
            <v>HSBC SectorChoice PST- Tax Exempt Diversified Growth</v>
          </cell>
          <cell r="D2311" t="str">
            <v>Melbourne</v>
          </cell>
          <cell r="E2311">
            <v>36608</v>
          </cell>
          <cell r="F2311">
            <v>0.24</v>
          </cell>
          <cell r="G2311">
            <v>1</v>
          </cell>
        </row>
        <row r="2312">
          <cell r="A2312">
            <v>39871</v>
          </cell>
          <cell r="B2312" t="str">
            <v>0952804</v>
          </cell>
          <cell r="C2312" t="str">
            <v>NG YUEN PENG</v>
          </cell>
          <cell r="D2312" t="str">
            <v>SINGAPORE</v>
          </cell>
          <cell r="E2312">
            <v>36741</v>
          </cell>
          <cell r="F2312">
            <v>9978.4599999999991</v>
          </cell>
          <cell r="G2312">
            <v>1</v>
          </cell>
        </row>
        <row r="2313">
          <cell r="A2313">
            <v>39871</v>
          </cell>
          <cell r="B2313" t="str">
            <v>0952812</v>
          </cell>
          <cell r="C2313" t="str">
            <v>CHIA CHIAN HOCK &amp;/OR CHIA MABEL ALIAS TAN POH NEO</v>
          </cell>
          <cell r="D2313" t="str">
            <v>SINGAPORE</v>
          </cell>
          <cell r="E2313">
            <v>36740</v>
          </cell>
          <cell r="F2313">
            <v>0</v>
          </cell>
          <cell r="G2313">
            <v>1</v>
          </cell>
        </row>
        <row r="2314">
          <cell r="A2314">
            <v>39871</v>
          </cell>
          <cell r="B2314" t="str">
            <v>0952879</v>
          </cell>
          <cell r="C2314" t="str">
            <v>Inchcape Motors Limited Retirement Scheme</v>
          </cell>
          <cell r="D2314" t="str">
            <v>HONG KONG</v>
          </cell>
          <cell r="E2314">
            <v>36739</v>
          </cell>
          <cell r="F2314">
            <v>29429619.93</v>
          </cell>
          <cell r="G2314">
            <v>1</v>
          </cell>
        </row>
        <row r="2315">
          <cell r="A2315">
            <v>39871</v>
          </cell>
          <cell r="B2315" t="str">
            <v>0952887</v>
          </cell>
          <cell r="C2315" t="str">
            <v>TAN THIAM CHYE</v>
          </cell>
          <cell r="D2315" t="str">
            <v>SINGAPORE</v>
          </cell>
          <cell r="E2315">
            <v>36738</v>
          </cell>
          <cell r="F2315">
            <v>9543.1299999999992</v>
          </cell>
          <cell r="G2315">
            <v>1</v>
          </cell>
        </row>
        <row r="2316">
          <cell r="A2316">
            <v>39871</v>
          </cell>
          <cell r="B2316" t="str">
            <v>0953158</v>
          </cell>
          <cell r="C2316" t="str">
            <v>RICHARD LIAU TET MING</v>
          </cell>
          <cell r="D2316" t="str">
            <v>SINGAPORE</v>
          </cell>
          <cell r="E2316">
            <v>36749</v>
          </cell>
          <cell r="F2316">
            <v>0</v>
          </cell>
          <cell r="G2316">
            <v>1</v>
          </cell>
        </row>
        <row r="2317">
          <cell r="A2317">
            <v>39871</v>
          </cell>
          <cell r="B2317" t="str">
            <v>0953208</v>
          </cell>
          <cell r="C2317" t="str">
            <v>H282</v>
          </cell>
          <cell r="D2317" t="str">
            <v>HONG KONG</v>
          </cell>
          <cell r="E2317">
            <v>36770</v>
          </cell>
          <cell r="F2317">
            <v>382419061.61000001</v>
          </cell>
          <cell r="G2317">
            <v>1</v>
          </cell>
        </row>
        <row r="2318">
          <cell r="A2318">
            <v>39871</v>
          </cell>
          <cell r="B2318" t="str">
            <v>0953299</v>
          </cell>
          <cell r="C2318" t="str">
            <v>THAM KEE JONG &amp;/OR THAM SIN MAY</v>
          </cell>
          <cell r="D2318" t="str">
            <v>SINGAPORE</v>
          </cell>
          <cell r="E2318">
            <v>36753</v>
          </cell>
          <cell r="F2318">
            <v>0</v>
          </cell>
          <cell r="G2318">
            <v>1</v>
          </cell>
        </row>
        <row r="2319">
          <cell r="A2319">
            <v>39871</v>
          </cell>
          <cell r="B2319" t="str">
            <v>0953471</v>
          </cell>
          <cell r="C2319" t="str">
            <v>Baronia</v>
          </cell>
          <cell r="D2319" t="str">
            <v>HONG KONG</v>
          </cell>
          <cell r="E2319">
            <v>36761</v>
          </cell>
          <cell r="F2319">
            <v>2330265.7799999998</v>
          </cell>
          <cell r="G2319">
            <v>1</v>
          </cell>
        </row>
        <row r="2320">
          <cell r="A2320">
            <v>39871</v>
          </cell>
          <cell r="B2320" t="str">
            <v>0953505</v>
          </cell>
          <cell r="C2320" t="str">
            <v>ANTONO DWI HATMA &amp;/OR HOW YIN WAI</v>
          </cell>
          <cell r="D2320" t="str">
            <v>SINGAPORE</v>
          </cell>
          <cell r="E2320">
            <v>36759</v>
          </cell>
          <cell r="F2320">
            <v>8417.7900000000009</v>
          </cell>
          <cell r="G2320">
            <v>1</v>
          </cell>
        </row>
        <row r="2321">
          <cell r="A2321">
            <v>39871</v>
          </cell>
          <cell r="B2321" t="str">
            <v>0953653</v>
          </cell>
          <cell r="C2321" t="str">
            <v>GIMENEZ MICHEL JACQUES LOUIS/GIMENEZ JEANNETTE MAURICETTA ALIAS ROHNER</v>
          </cell>
          <cell r="D2321" t="str">
            <v>SINGAPORE</v>
          </cell>
          <cell r="E2321">
            <v>36766</v>
          </cell>
          <cell r="F2321">
            <v>7059.37</v>
          </cell>
          <cell r="G2321">
            <v>1</v>
          </cell>
        </row>
        <row r="2322">
          <cell r="A2322">
            <v>39871</v>
          </cell>
          <cell r="B2322" t="str">
            <v>0953679</v>
          </cell>
          <cell r="C2322" t="str">
            <v>HONG HENG SOON &amp;/OR LIM SUE LI</v>
          </cell>
          <cell r="D2322" t="str">
            <v>SINGAPORE</v>
          </cell>
          <cell r="E2322">
            <v>36766</v>
          </cell>
          <cell r="F2322">
            <v>33285.199999999997</v>
          </cell>
          <cell r="G2322">
            <v>1</v>
          </cell>
        </row>
        <row r="2323">
          <cell r="A2323">
            <v>39871</v>
          </cell>
          <cell r="B2323" t="str">
            <v>0953760</v>
          </cell>
          <cell r="C2323" t="str">
            <v>FERGUSON IAN FORD</v>
          </cell>
          <cell r="D2323" t="str">
            <v>SINGAPORE</v>
          </cell>
          <cell r="E2323">
            <v>36768</v>
          </cell>
          <cell r="F2323">
            <v>7227.86</v>
          </cell>
          <cell r="G2323">
            <v>1</v>
          </cell>
        </row>
        <row r="2324">
          <cell r="A2324">
            <v>39871</v>
          </cell>
          <cell r="B2324" t="str">
            <v>0953950</v>
          </cell>
          <cell r="C2324" t="str">
            <v>JEN KWONG HUI</v>
          </cell>
          <cell r="D2324" t="str">
            <v>SINGAPORE</v>
          </cell>
          <cell r="E2324">
            <v>36776</v>
          </cell>
          <cell r="F2324">
            <v>18110.05</v>
          </cell>
          <cell r="G2324">
            <v>1</v>
          </cell>
        </row>
        <row r="2325">
          <cell r="A2325">
            <v>39871</v>
          </cell>
          <cell r="B2325" t="str">
            <v>0955328</v>
          </cell>
          <cell r="C2325" t="str">
            <v>CHANDRA KUMAR &amp;/OR KUSUM PARASRAM JAGASIA</v>
          </cell>
          <cell r="D2325" t="str">
            <v>SINGAPORE</v>
          </cell>
          <cell r="E2325">
            <v>36782</v>
          </cell>
          <cell r="F2325">
            <v>9371.17</v>
          </cell>
          <cell r="G2325">
            <v>1</v>
          </cell>
        </row>
        <row r="2326">
          <cell r="A2326">
            <v>39871</v>
          </cell>
          <cell r="B2326" t="str">
            <v>0955724</v>
          </cell>
          <cell r="C2326" t="str">
            <v>INDRA ANGKOLA &amp;/OR RITA LING</v>
          </cell>
          <cell r="D2326" t="str">
            <v>SINGAPORE</v>
          </cell>
          <cell r="E2326">
            <v>36783</v>
          </cell>
          <cell r="F2326">
            <v>8177.16</v>
          </cell>
          <cell r="G2326">
            <v>1</v>
          </cell>
        </row>
        <row r="2327">
          <cell r="A2327">
            <v>39871</v>
          </cell>
          <cell r="B2327" t="str">
            <v>0955906</v>
          </cell>
          <cell r="C2327" t="str">
            <v>TAN AH FANG &amp;/OR CHUA GERN EE</v>
          </cell>
          <cell r="D2327" t="str">
            <v>SINGAPORE</v>
          </cell>
          <cell r="E2327">
            <v>36770</v>
          </cell>
          <cell r="F2327">
            <v>0</v>
          </cell>
          <cell r="G2327">
            <v>1</v>
          </cell>
        </row>
        <row r="2328">
          <cell r="A2328">
            <v>39871</v>
          </cell>
          <cell r="B2328" t="str">
            <v>0955922</v>
          </cell>
          <cell r="C2328" t="str">
            <v>JAYAWEERA GAMINI</v>
          </cell>
          <cell r="D2328" t="str">
            <v>SINGAPORE</v>
          </cell>
          <cell r="E2328">
            <v>36788</v>
          </cell>
          <cell r="F2328">
            <v>8.92</v>
          </cell>
          <cell r="G2328">
            <v>1</v>
          </cell>
        </row>
        <row r="2329">
          <cell r="A2329">
            <v>39871</v>
          </cell>
          <cell r="B2329" t="str">
            <v>0956110</v>
          </cell>
          <cell r="C2329" t="str">
            <v>YEO GEK HUAY</v>
          </cell>
          <cell r="D2329" t="str">
            <v>SINGAPORE</v>
          </cell>
          <cell r="E2329">
            <v>36790</v>
          </cell>
          <cell r="F2329">
            <v>9178.49</v>
          </cell>
          <cell r="G2329">
            <v>1</v>
          </cell>
        </row>
        <row r="2330">
          <cell r="A2330">
            <v>39871</v>
          </cell>
          <cell r="B2330" t="str">
            <v>0956136</v>
          </cell>
          <cell r="C2330" t="str">
            <v>HSBC Pooled Investment Fund - HSBC Pooled Hong Kong Equity Fund</v>
          </cell>
          <cell r="D2330" t="str">
            <v>HONG KONG</v>
          </cell>
          <cell r="E2330">
            <v>36800</v>
          </cell>
          <cell r="F2330">
            <v>547991693.95000005</v>
          </cell>
          <cell r="G2330">
            <v>1</v>
          </cell>
        </row>
        <row r="2331">
          <cell r="A2331">
            <v>39871</v>
          </cell>
          <cell r="B2331" t="str">
            <v>0956151</v>
          </cell>
          <cell r="C2331" t="str">
            <v>HSBC Pooled Investment Fund - HSBC Pooled American Equity Fund</v>
          </cell>
          <cell r="D2331" t="str">
            <v>HONG KONG</v>
          </cell>
          <cell r="E2331">
            <v>36800</v>
          </cell>
          <cell r="F2331">
            <v>365850672.07999998</v>
          </cell>
          <cell r="G2331">
            <v>1</v>
          </cell>
        </row>
        <row r="2332">
          <cell r="A2332">
            <v>39871</v>
          </cell>
          <cell r="B2332" t="str">
            <v>0956169</v>
          </cell>
          <cell r="C2332" t="str">
            <v>HSBC Pooled Investment Fund - HSBC Pooled Asian Equity Fund</v>
          </cell>
          <cell r="D2332" t="str">
            <v>HONG KONG</v>
          </cell>
          <cell r="E2332">
            <v>36800</v>
          </cell>
          <cell r="F2332">
            <v>156996395.03</v>
          </cell>
          <cell r="G2332">
            <v>1</v>
          </cell>
        </row>
        <row r="2333">
          <cell r="A2333">
            <v>39871</v>
          </cell>
          <cell r="B2333" t="str">
            <v>0956177</v>
          </cell>
          <cell r="C2333" t="str">
            <v>HSBC Pooled Investment Fund - HSBC Pooled European Equity Fund</v>
          </cell>
          <cell r="D2333" t="str">
            <v>HONG KONG</v>
          </cell>
          <cell r="E2333">
            <v>36800</v>
          </cell>
          <cell r="F2333">
            <v>378349474.33999997</v>
          </cell>
          <cell r="G2333">
            <v>1</v>
          </cell>
        </row>
        <row r="2334">
          <cell r="A2334">
            <v>39871</v>
          </cell>
          <cell r="B2334" t="str">
            <v>0956185</v>
          </cell>
          <cell r="C2334" t="str">
            <v>HSBC Pooled Investment Fund - HSBC Pooled Japanese Equity Fund</v>
          </cell>
          <cell r="D2334" t="str">
            <v>HONG KONG</v>
          </cell>
          <cell r="E2334">
            <v>36800</v>
          </cell>
          <cell r="F2334">
            <v>320275623.13999999</v>
          </cell>
          <cell r="G2334">
            <v>1</v>
          </cell>
        </row>
        <row r="2335">
          <cell r="A2335">
            <v>39871</v>
          </cell>
          <cell r="B2335" t="str">
            <v>0956193</v>
          </cell>
          <cell r="C2335" t="str">
            <v>HSBC Pooled Investment Fund - HSBC Pooled Australian Equity Fund</v>
          </cell>
          <cell r="D2335" t="str">
            <v>HONG KONG</v>
          </cell>
          <cell r="E2335">
            <v>36800</v>
          </cell>
          <cell r="F2335">
            <v>149708101.74000001</v>
          </cell>
          <cell r="G2335">
            <v>1</v>
          </cell>
        </row>
        <row r="2336">
          <cell r="A2336">
            <v>39871</v>
          </cell>
          <cell r="B2336" t="str">
            <v>0956227</v>
          </cell>
          <cell r="C2336" t="str">
            <v>HSBC MPF A - Capital Preservation Fund</v>
          </cell>
          <cell r="D2336" t="str">
            <v>HONG KONG</v>
          </cell>
          <cell r="E2336">
            <v>36802</v>
          </cell>
          <cell r="F2336">
            <v>1834954302.49</v>
          </cell>
          <cell r="G2336">
            <v>1</v>
          </cell>
        </row>
        <row r="2337">
          <cell r="A2337">
            <v>39871</v>
          </cell>
          <cell r="B2337" t="str">
            <v>0956326</v>
          </cell>
          <cell r="C2337" t="str">
            <v>HSBC International Trustee Ltd Account 006-118574-431</v>
          </cell>
          <cell r="D2337" t="str">
            <v>HONG KONG</v>
          </cell>
          <cell r="E2337">
            <v>36795</v>
          </cell>
          <cell r="F2337">
            <v>2686061.13</v>
          </cell>
          <cell r="G2337">
            <v>1</v>
          </cell>
        </row>
        <row r="2338">
          <cell r="A2338">
            <v>39871</v>
          </cell>
          <cell r="B2338" t="str">
            <v>0956375</v>
          </cell>
          <cell r="C2338" t="str">
            <v>JANET YOUNG YOKE MUN &amp;/OR WONG LUP WAI</v>
          </cell>
          <cell r="D2338" t="str">
            <v>SINGAPORE</v>
          </cell>
          <cell r="E2338">
            <v>36800</v>
          </cell>
          <cell r="F2338">
            <v>16407.79</v>
          </cell>
          <cell r="G2338">
            <v>1</v>
          </cell>
        </row>
        <row r="2339">
          <cell r="A2339">
            <v>39871</v>
          </cell>
          <cell r="B2339" t="str">
            <v>0956391</v>
          </cell>
          <cell r="C2339" t="str">
            <v>JANET YOUNG YOKE MUN &amp;/OR WONG LUP WAI</v>
          </cell>
          <cell r="D2339" t="str">
            <v>SINGAPORE</v>
          </cell>
          <cell r="E2339">
            <v>36800</v>
          </cell>
          <cell r="F2339">
            <v>18820.21</v>
          </cell>
          <cell r="G2339">
            <v>1</v>
          </cell>
        </row>
        <row r="2340">
          <cell r="A2340">
            <v>39871</v>
          </cell>
          <cell r="B2340" t="str">
            <v>0956672</v>
          </cell>
          <cell r="C2340" t="str">
            <v>RAJAN CHELLIKATTIL DAMODARAN &amp;/OR RAJAN JAGDAMBIKA</v>
          </cell>
          <cell r="D2340" t="str">
            <v>SINGAPORE</v>
          </cell>
          <cell r="E2340">
            <v>36801</v>
          </cell>
          <cell r="F2340">
            <v>11173.36</v>
          </cell>
          <cell r="G2340">
            <v>1</v>
          </cell>
        </row>
        <row r="2341">
          <cell r="A2341">
            <v>39871</v>
          </cell>
          <cell r="B2341" t="str">
            <v>0956706</v>
          </cell>
          <cell r="C2341" t="str">
            <v>SHARIFFAH BINTE NAINA MOHAMED &amp;/OR BERNARD ANTHONY MORRIS</v>
          </cell>
          <cell r="D2341" t="str">
            <v>SINGAPORE</v>
          </cell>
          <cell r="E2341">
            <v>36804</v>
          </cell>
          <cell r="F2341">
            <v>0</v>
          </cell>
          <cell r="G2341">
            <v>1</v>
          </cell>
        </row>
        <row r="2342">
          <cell r="A2342">
            <v>39871</v>
          </cell>
          <cell r="B2342" t="str">
            <v>0957076</v>
          </cell>
          <cell r="C2342" t="str">
            <v>ONG HWA LENG &amp; BOONE CORNELIUS WONG BOON HONG</v>
          </cell>
          <cell r="D2342" t="str">
            <v>SINGAPORE</v>
          </cell>
          <cell r="E2342">
            <v>36811</v>
          </cell>
          <cell r="F2342">
            <v>9386.43</v>
          </cell>
          <cell r="G2342">
            <v>1</v>
          </cell>
        </row>
        <row r="2343">
          <cell r="A2343">
            <v>39871</v>
          </cell>
          <cell r="B2343" t="str">
            <v>0957100</v>
          </cell>
          <cell r="C2343" t="str">
            <v>ONG HWA LENG &amp; BOONE CORNELIUS WONG BOON HONG</v>
          </cell>
          <cell r="D2343" t="str">
            <v>SINGAPORE</v>
          </cell>
          <cell r="E2343">
            <v>36811</v>
          </cell>
          <cell r="F2343">
            <v>10860.25</v>
          </cell>
          <cell r="G2343">
            <v>1</v>
          </cell>
        </row>
        <row r="2344">
          <cell r="A2344">
            <v>39871</v>
          </cell>
          <cell r="B2344" t="str">
            <v>0957167</v>
          </cell>
          <cell r="C2344" t="str">
            <v>LIM GEOK CHING</v>
          </cell>
          <cell r="D2344" t="str">
            <v>SINGAPORE</v>
          </cell>
          <cell r="E2344">
            <v>36812</v>
          </cell>
          <cell r="F2344">
            <v>36213.07</v>
          </cell>
          <cell r="G2344">
            <v>1</v>
          </cell>
        </row>
        <row r="2345">
          <cell r="A2345">
            <v>39871</v>
          </cell>
          <cell r="B2345" t="str">
            <v>0957217</v>
          </cell>
          <cell r="C2345" t="str">
            <v>HSBCSO - Allocated Pension Active Australian Equity</v>
          </cell>
          <cell r="D2345" t="str">
            <v>Melbourne</v>
          </cell>
          <cell r="E2345">
            <v>36856</v>
          </cell>
          <cell r="F2345">
            <v>-192.87</v>
          </cell>
          <cell r="G2345">
            <v>1</v>
          </cell>
        </row>
        <row r="2346">
          <cell r="A2346">
            <v>39871</v>
          </cell>
          <cell r="B2346" t="str">
            <v>0957225</v>
          </cell>
          <cell r="C2346" t="str">
            <v>HSBC SuperOptions - Personal Superannuation-Active Australian Equity</v>
          </cell>
          <cell r="D2346" t="str">
            <v>Melbourne</v>
          </cell>
          <cell r="E2346">
            <v>36620</v>
          </cell>
          <cell r="F2346">
            <v>-15725.72</v>
          </cell>
          <cell r="G2346">
            <v>1</v>
          </cell>
        </row>
        <row r="2347">
          <cell r="A2347">
            <v>39871</v>
          </cell>
          <cell r="B2347" t="str">
            <v>0957258</v>
          </cell>
          <cell r="C2347" t="str">
            <v>HENG HONG HIM</v>
          </cell>
          <cell r="D2347" t="str">
            <v>SINGAPORE</v>
          </cell>
          <cell r="E2347">
            <v>36813</v>
          </cell>
          <cell r="F2347">
            <v>40238.160000000003</v>
          </cell>
          <cell r="G2347">
            <v>1</v>
          </cell>
        </row>
        <row r="2348">
          <cell r="A2348">
            <v>39871</v>
          </cell>
          <cell r="B2348" t="str">
            <v>0957449</v>
          </cell>
          <cell r="C2348" t="str">
            <v>PATMANATHAN S/O MANICKAM</v>
          </cell>
          <cell r="D2348" t="str">
            <v>SINGAPORE</v>
          </cell>
          <cell r="E2348">
            <v>36806</v>
          </cell>
          <cell r="F2348">
            <v>27289.27</v>
          </cell>
          <cell r="G2348">
            <v>1</v>
          </cell>
        </row>
        <row r="2349">
          <cell r="A2349">
            <v>39871</v>
          </cell>
          <cell r="B2349" t="str">
            <v>0957464</v>
          </cell>
          <cell r="C2349" t="str">
            <v>HSBC SECURITIES (B) BHD</v>
          </cell>
          <cell r="D2349" t="str">
            <v>SINGAPORE</v>
          </cell>
          <cell r="E2349">
            <v>36811</v>
          </cell>
          <cell r="F2349">
            <v>0</v>
          </cell>
          <cell r="G2349">
            <v>1</v>
          </cell>
        </row>
        <row r="2350">
          <cell r="A2350">
            <v>39871</v>
          </cell>
          <cell r="B2350" t="str">
            <v>0957514</v>
          </cell>
          <cell r="C2350" t="str">
            <v>Elite Hope Holdings Limited</v>
          </cell>
          <cell r="D2350" t="str">
            <v>HONG KONG</v>
          </cell>
          <cell r="E2350">
            <v>36831</v>
          </cell>
          <cell r="F2350">
            <v>1000917.04</v>
          </cell>
          <cell r="G2350">
            <v>1</v>
          </cell>
        </row>
        <row r="2351">
          <cell r="A2351">
            <v>39871</v>
          </cell>
          <cell r="B2351" t="str">
            <v>0957548</v>
          </cell>
          <cell r="C2351" t="str">
            <v>TAN BEE YONG</v>
          </cell>
          <cell r="D2351" t="str">
            <v>SINGAPORE</v>
          </cell>
          <cell r="E2351">
            <v>36819</v>
          </cell>
          <cell r="F2351">
            <v>5.46</v>
          </cell>
          <cell r="G2351">
            <v>1</v>
          </cell>
        </row>
        <row r="2352">
          <cell r="A2352">
            <v>39871</v>
          </cell>
          <cell r="B2352" t="str">
            <v>0958017</v>
          </cell>
          <cell r="C2352" t="str">
            <v>PricewaterhouseCoopers Staff Provident Fund</v>
          </cell>
          <cell r="D2352" t="str">
            <v>HONG KONG</v>
          </cell>
          <cell r="E2352">
            <v>36830</v>
          </cell>
          <cell r="F2352">
            <v>13258644.59</v>
          </cell>
          <cell r="G2352">
            <v>1</v>
          </cell>
        </row>
        <row r="2353">
          <cell r="A2353">
            <v>39871</v>
          </cell>
          <cell r="B2353" t="str">
            <v>0958033</v>
          </cell>
          <cell r="C2353" t="str">
            <v>TSE YUET CHOENG CHIN-YAN</v>
          </cell>
          <cell r="D2353" t="str">
            <v>SINGAPORE</v>
          </cell>
          <cell r="E2353">
            <v>36827</v>
          </cell>
          <cell r="F2353">
            <v>61094.58</v>
          </cell>
          <cell r="G2353">
            <v>1</v>
          </cell>
        </row>
        <row r="2354">
          <cell r="A2354">
            <v>39871</v>
          </cell>
          <cell r="B2354" t="str">
            <v>0958207</v>
          </cell>
          <cell r="C2354" t="str">
            <v>WILLIAM STUART FAIRCLOUGH &amp;/OR SUSAN FAIRCLOUGH</v>
          </cell>
          <cell r="D2354" t="str">
            <v>SINGAPORE</v>
          </cell>
          <cell r="E2354">
            <v>36831</v>
          </cell>
          <cell r="F2354">
            <v>7993.48</v>
          </cell>
          <cell r="G2354">
            <v>1</v>
          </cell>
        </row>
        <row r="2355">
          <cell r="A2355">
            <v>39871</v>
          </cell>
          <cell r="B2355" t="str">
            <v>0958215</v>
          </cell>
          <cell r="C2355" t="str">
            <v>LEE LAY HENG BERNADETTE</v>
          </cell>
          <cell r="D2355" t="str">
            <v>SINGAPORE</v>
          </cell>
          <cell r="E2355">
            <v>36830</v>
          </cell>
          <cell r="F2355">
            <v>11184.28</v>
          </cell>
          <cell r="G2355">
            <v>1</v>
          </cell>
        </row>
        <row r="2356">
          <cell r="A2356">
            <v>39871</v>
          </cell>
          <cell r="B2356" t="str">
            <v>0958223</v>
          </cell>
          <cell r="C2356" t="str">
            <v>HSBC International Trustee Ltd Account 006-090385-002 - Growth Fund</v>
          </cell>
          <cell r="D2356" t="str">
            <v>HONG KONG</v>
          </cell>
          <cell r="E2356">
            <v>36832</v>
          </cell>
          <cell r="F2356">
            <v>103791.94</v>
          </cell>
          <cell r="G2356">
            <v>1</v>
          </cell>
        </row>
        <row r="2357">
          <cell r="A2357">
            <v>39871</v>
          </cell>
          <cell r="B2357" t="str">
            <v>0958256</v>
          </cell>
          <cell r="C2357" t="str">
            <v>HSBC International Trustee Ltd Account 006-090385-002 - Balanced Fund</v>
          </cell>
          <cell r="D2357" t="str">
            <v>HONG KONG</v>
          </cell>
          <cell r="E2357">
            <v>36832</v>
          </cell>
          <cell r="F2357">
            <v>111517.67</v>
          </cell>
          <cell r="G2357">
            <v>1</v>
          </cell>
        </row>
        <row r="2358">
          <cell r="A2358">
            <v>39871</v>
          </cell>
          <cell r="B2358" t="str">
            <v>0958272</v>
          </cell>
          <cell r="C2358" t="str">
            <v>HSBC International Trustee Ltd Account 006-090385-002 - Stable Fund</v>
          </cell>
          <cell r="D2358" t="str">
            <v>HONG KONG</v>
          </cell>
          <cell r="E2358">
            <v>36832</v>
          </cell>
          <cell r="F2358">
            <v>3431072.65</v>
          </cell>
          <cell r="G2358">
            <v>1</v>
          </cell>
        </row>
        <row r="2359">
          <cell r="A2359">
            <v>39871</v>
          </cell>
          <cell r="B2359" t="str">
            <v>0958280</v>
          </cell>
          <cell r="C2359" t="str">
            <v>HSBC INSTITUTIONAL TRUST SERVICES (S) LTD A/C HSBC GLOBAL TECHNOLOGY GROWTH FD</v>
          </cell>
          <cell r="D2359" t="str">
            <v>SINGAPORE</v>
          </cell>
          <cell r="E2359">
            <v>36832</v>
          </cell>
          <cell r="F2359">
            <v>19.940000000000001</v>
          </cell>
          <cell r="G2359">
            <v>1</v>
          </cell>
        </row>
        <row r="2360">
          <cell r="A2360">
            <v>39871</v>
          </cell>
          <cell r="B2360" t="str">
            <v>0958330</v>
          </cell>
          <cell r="C2360" t="str">
            <v>HSBC MPF A-Balanced Fund</v>
          </cell>
          <cell r="D2360" t="str">
            <v>HONG KONG</v>
          </cell>
          <cell r="E2360">
            <v>36832</v>
          </cell>
          <cell r="F2360">
            <v>1312311170.71</v>
          </cell>
          <cell r="G2360">
            <v>1</v>
          </cell>
        </row>
        <row r="2361">
          <cell r="A2361">
            <v>39871</v>
          </cell>
          <cell r="B2361" t="str">
            <v>0958371</v>
          </cell>
          <cell r="C2361" t="str">
            <v>HSBC MPF A-American Equity Fund</v>
          </cell>
          <cell r="D2361" t="str">
            <v>HONG KONG</v>
          </cell>
          <cell r="E2361">
            <v>36832</v>
          </cell>
          <cell r="F2361">
            <v>68975544.900000006</v>
          </cell>
          <cell r="G2361">
            <v>1</v>
          </cell>
        </row>
        <row r="2362">
          <cell r="A2362">
            <v>39871</v>
          </cell>
          <cell r="B2362" t="str">
            <v>0958389</v>
          </cell>
          <cell r="C2362" t="str">
            <v>HSBC MPF A-European Equity Fund</v>
          </cell>
          <cell r="D2362" t="str">
            <v>HONG KONG</v>
          </cell>
          <cell r="E2362">
            <v>36832</v>
          </cell>
          <cell r="F2362">
            <v>113336973.73999999</v>
          </cell>
          <cell r="G2362">
            <v>1</v>
          </cell>
        </row>
        <row r="2363">
          <cell r="A2363">
            <v>39871</v>
          </cell>
          <cell r="B2363" t="str">
            <v>0958397</v>
          </cell>
          <cell r="C2363" t="str">
            <v>HSBC MPF A-Asia Pacific Equity Fund</v>
          </cell>
          <cell r="D2363" t="str">
            <v>HONG KONG</v>
          </cell>
          <cell r="E2363">
            <v>36832</v>
          </cell>
          <cell r="F2363">
            <v>292972903.18000001</v>
          </cell>
          <cell r="G2363">
            <v>1</v>
          </cell>
        </row>
        <row r="2364">
          <cell r="A2364">
            <v>39871</v>
          </cell>
          <cell r="B2364" t="str">
            <v>0958405</v>
          </cell>
          <cell r="C2364" t="str">
            <v>HSBC MPF A-Hong Kong and Chinese Equity Fund</v>
          </cell>
          <cell r="D2364" t="str">
            <v>HONG KONG</v>
          </cell>
          <cell r="E2364">
            <v>36832</v>
          </cell>
          <cell r="F2364">
            <v>377769146.88</v>
          </cell>
          <cell r="G2364">
            <v>1</v>
          </cell>
        </row>
        <row r="2365">
          <cell r="A2365">
            <v>39871</v>
          </cell>
          <cell r="B2365" t="str">
            <v>0958413</v>
          </cell>
          <cell r="C2365" t="str">
            <v>HSBC MPF A-Stable Growth Fund</v>
          </cell>
          <cell r="D2365" t="str">
            <v>HONG KONG</v>
          </cell>
          <cell r="E2365">
            <v>36833</v>
          </cell>
          <cell r="F2365">
            <v>239768093.18000001</v>
          </cell>
          <cell r="G2365">
            <v>1</v>
          </cell>
        </row>
        <row r="2366">
          <cell r="A2366">
            <v>39871</v>
          </cell>
          <cell r="B2366" t="str">
            <v>0958421</v>
          </cell>
          <cell r="C2366" t="str">
            <v>HSBC MPF A-Stable Fund</v>
          </cell>
          <cell r="D2366" t="str">
            <v>HONG KONG</v>
          </cell>
          <cell r="E2366">
            <v>36833</v>
          </cell>
          <cell r="F2366">
            <v>52371222.149999999</v>
          </cell>
          <cell r="G2366">
            <v>1</v>
          </cell>
        </row>
        <row r="2367">
          <cell r="A2367">
            <v>39871</v>
          </cell>
          <cell r="B2367" t="str">
            <v>0958439</v>
          </cell>
          <cell r="C2367" t="str">
            <v>BHARAT MANDLOI &amp;/OR ALKA MANDLOI</v>
          </cell>
          <cell r="D2367" t="str">
            <v>SINGAPORE</v>
          </cell>
          <cell r="E2367">
            <v>36829</v>
          </cell>
          <cell r="F2367">
            <v>24.14</v>
          </cell>
          <cell r="G2367">
            <v>1</v>
          </cell>
        </row>
        <row r="2368">
          <cell r="A2368">
            <v>39871</v>
          </cell>
          <cell r="B2368" t="str">
            <v>0958447</v>
          </cell>
          <cell r="C2368" t="str">
            <v>SOH YONG NAM/SOH KIAT HUANG/ SHONG HWEE KHENG</v>
          </cell>
          <cell r="D2368" t="str">
            <v>SINGAPORE</v>
          </cell>
          <cell r="E2368">
            <v>36831</v>
          </cell>
          <cell r="F2368">
            <v>44001.440000000002</v>
          </cell>
          <cell r="G2368">
            <v>1</v>
          </cell>
        </row>
        <row r="2369">
          <cell r="A2369">
            <v>39871</v>
          </cell>
          <cell r="B2369" t="str">
            <v>0958462</v>
          </cell>
          <cell r="C2369" t="str">
            <v>LIM MOI MOI BRENDA</v>
          </cell>
          <cell r="D2369" t="str">
            <v>SINGAPORE</v>
          </cell>
          <cell r="E2369">
            <v>36834</v>
          </cell>
          <cell r="F2369">
            <v>18871.25</v>
          </cell>
          <cell r="G2369">
            <v>1</v>
          </cell>
        </row>
        <row r="2370">
          <cell r="A2370">
            <v>39871</v>
          </cell>
          <cell r="B2370" t="str">
            <v>0958520</v>
          </cell>
          <cell r="C2370" t="str">
            <v>HSBC MPF A-Growth Fund</v>
          </cell>
          <cell r="D2370" t="str">
            <v>HONG KONG</v>
          </cell>
          <cell r="E2370">
            <v>36837</v>
          </cell>
          <cell r="F2370">
            <v>1384730233.8599999</v>
          </cell>
          <cell r="G2370">
            <v>1</v>
          </cell>
        </row>
        <row r="2371">
          <cell r="A2371">
            <v>39871</v>
          </cell>
          <cell r="B2371" t="str">
            <v>0958835</v>
          </cell>
          <cell r="C2371" t="str">
            <v>GOUVERNEL ALAIN JOSEPH EMILE</v>
          </cell>
          <cell r="D2371" t="str">
            <v>SINGAPORE</v>
          </cell>
          <cell r="E2371">
            <v>36845</v>
          </cell>
          <cell r="F2371">
            <v>16644.77</v>
          </cell>
          <cell r="G2371">
            <v>1</v>
          </cell>
        </row>
        <row r="2372">
          <cell r="A2372">
            <v>39871</v>
          </cell>
          <cell r="B2372" t="str">
            <v>0958843</v>
          </cell>
          <cell r="C2372" t="str">
            <v>GOUVERNEL ALAIN JOSEPH EMILE</v>
          </cell>
          <cell r="D2372" t="str">
            <v>SINGAPORE</v>
          </cell>
          <cell r="E2372">
            <v>36845</v>
          </cell>
          <cell r="F2372">
            <v>63257.46</v>
          </cell>
          <cell r="G2372">
            <v>1</v>
          </cell>
        </row>
        <row r="2373">
          <cell r="A2373">
            <v>39871</v>
          </cell>
          <cell r="B2373" t="str">
            <v>0959106</v>
          </cell>
          <cell r="C2373" t="str">
            <v>MPF Guaranteed Fund</v>
          </cell>
          <cell r="D2373" t="str">
            <v>HONG KONG</v>
          </cell>
          <cell r="E2373">
            <v>36847</v>
          </cell>
          <cell r="F2373">
            <v>1025642014.22</v>
          </cell>
          <cell r="G2373">
            <v>1</v>
          </cell>
        </row>
        <row r="2374">
          <cell r="A2374">
            <v>39871</v>
          </cell>
          <cell r="B2374" t="str">
            <v>0959155</v>
          </cell>
          <cell r="C2374" t="str">
            <v>HSBC Active Australian Equity Fund</v>
          </cell>
          <cell r="D2374" t="str">
            <v>Melbourne</v>
          </cell>
          <cell r="E2374">
            <v>36901</v>
          </cell>
          <cell r="F2374">
            <v>-2366.83</v>
          </cell>
          <cell r="G2374">
            <v>1</v>
          </cell>
        </row>
        <row r="2375">
          <cell r="A2375">
            <v>39871</v>
          </cell>
          <cell r="B2375" t="str">
            <v>0959163</v>
          </cell>
          <cell r="C2375" t="str">
            <v>CIBC Hong Kong Provident Fund - Stable Fund</v>
          </cell>
          <cell r="D2375" t="str">
            <v>HONG KONG</v>
          </cell>
          <cell r="E2375">
            <v>36861</v>
          </cell>
          <cell r="F2375">
            <v>383517.48</v>
          </cell>
          <cell r="G2375">
            <v>1</v>
          </cell>
        </row>
        <row r="2376">
          <cell r="A2376">
            <v>39871</v>
          </cell>
          <cell r="B2376" t="str">
            <v>0959171</v>
          </cell>
          <cell r="C2376" t="str">
            <v>CIBC Hong Kong Provident Fund - Stable Growth Fund</v>
          </cell>
          <cell r="D2376" t="str">
            <v>HONG KONG</v>
          </cell>
          <cell r="E2376">
            <v>36861</v>
          </cell>
          <cell r="F2376">
            <v>1102724.5</v>
          </cell>
          <cell r="G2376">
            <v>1</v>
          </cell>
        </row>
        <row r="2377">
          <cell r="A2377">
            <v>39871</v>
          </cell>
          <cell r="B2377" t="str">
            <v>0959189</v>
          </cell>
          <cell r="C2377" t="str">
            <v>CIBC Hong Kong Provident Fund - Money Market Fund - HKD</v>
          </cell>
          <cell r="D2377" t="str">
            <v>HONG KONG</v>
          </cell>
          <cell r="E2377">
            <v>36861</v>
          </cell>
          <cell r="F2377">
            <v>996900.95</v>
          </cell>
          <cell r="G2377">
            <v>1</v>
          </cell>
        </row>
        <row r="2378">
          <cell r="A2378">
            <v>39871</v>
          </cell>
          <cell r="B2378" t="str">
            <v>0959197</v>
          </cell>
          <cell r="C2378" t="str">
            <v>CIBC Hong Kong Provident Fund - Growth Fund</v>
          </cell>
          <cell r="D2378" t="str">
            <v>HONG KONG</v>
          </cell>
          <cell r="E2378">
            <v>36861</v>
          </cell>
          <cell r="F2378">
            <v>1132671.3899999999</v>
          </cell>
          <cell r="G2378">
            <v>1</v>
          </cell>
        </row>
        <row r="2379">
          <cell r="A2379">
            <v>39871</v>
          </cell>
          <cell r="B2379" t="str">
            <v>0959262</v>
          </cell>
          <cell r="C2379" t="str">
            <v>PETER JOHN GREEN</v>
          </cell>
          <cell r="D2379" t="str">
            <v>SINGAPORE</v>
          </cell>
          <cell r="E2379">
            <v>36811</v>
          </cell>
          <cell r="F2379">
            <v>0</v>
          </cell>
          <cell r="G2379">
            <v>1</v>
          </cell>
        </row>
        <row r="2380">
          <cell r="A2380">
            <v>39871</v>
          </cell>
          <cell r="B2380" t="str">
            <v>0959320</v>
          </cell>
          <cell r="C2380" t="str">
            <v>Hong Kong Examinations and Assessment Authority-Retirement Benefit Sch-Bal Fd</v>
          </cell>
          <cell r="D2380" t="str">
            <v>HONG KONG</v>
          </cell>
          <cell r="E2380">
            <v>36861</v>
          </cell>
          <cell r="F2380">
            <v>3655551.33</v>
          </cell>
          <cell r="G2380">
            <v>1</v>
          </cell>
        </row>
        <row r="2381">
          <cell r="A2381">
            <v>39871</v>
          </cell>
          <cell r="B2381" t="str">
            <v>0959338</v>
          </cell>
          <cell r="C2381" t="str">
            <v>Hong Kong Examinations and Assessment Authority-Retirement Benefit Sch-Stable</v>
          </cell>
          <cell r="D2381" t="str">
            <v>HONG KONG</v>
          </cell>
          <cell r="E2381">
            <v>36861</v>
          </cell>
          <cell r="F2381">
            <v>2117707.06</v>
          </cell>
          <cell r="G2381">
            <v>1</v>
          </cell>
        </row>
        <row r="2382">
          <cell r="A2382">
            <v>39871</v>
          </cell>
          <cell r="B2382" t="str">
            <v>0959346</v>
          </cell>
          <cell r="C2382" t="str">
            <v>Hong Kong Examinations and Assessment Authority-Retirement Benefit Sch-Growth</v>
          </cell>
          <cell r="D2382" t="str">
            <v>HONG KONG</v>
          </cell>
          <cell r="E2382">
            <v>36861</v>
          </cell>
          <cell r="F2382">
            <v>6867744.6100000003</v>
          </cell>
          <cell r="G2382">
            <v>1</v>
          </cell>
        </row>
        <row r="2383">
          <cell r="A2383">
            <v>39871</v>
          </cell>
          <cell r="B2383" t="str">
            <v>0959353</v>
          </cell>
          <cell r="C2383" t="str">
            <v>Hong Kong Examinations and Assessment Authority-Retirement Benefit Sch-HKD MMF</v>
          </cell>
          <cell r="D2383" t="str">
            <v>HONG KONG</v>
          </cell>
          <cell r="E2383">
            <v>36861</v>
          </cell>
          <cell r="F2383">
            <v>6712897.0800000001</v>
          </cell>
          <cell r="G2383">
            <v>1</v>
          </cell>
        </row>
        <row r="2384">
          <cell r="A2384">
            <v>39871</v>
          </cell>
          <cell r="B2384" t="str">
            <v>0959452</v>
          </cell>
          <cell r="C2384" t="str">
            <v>HSBC Trustee (Hong Kong) Ltd 046-038030-431</v>
          </cell>
          <cell r="D2384" t="str">
            <v>HONG KONG</v>
          </cell>
          <cell r="E2384">
            <v>36861</v>
          </cell>
          <cell r="F2384">
            <v>25189857.800000001</v>
          </cell>
          <cell r="G2384">
            <v>1</v>
          </cell>
        </row>
        <row r="2385">
          <cell r="A2385">
            <v>39871</v>
          </cell>
          <cell r="B2385" t="str">
            <v>0960088</v>
          </cell>
          <cell r="C2385" t="str">
            <v>HSBC Trustee (HK) Ltd A/C 046-038899-431 Kowloon Shangri-la HK Staff Provident Fd</v>
          </cell>
          <cell r="D2385" t="str">
            <v>HONG KONG</v>
          </cell>
          <cell r="E2385">
            <v>36868</v>
          </cell>
          <cell r="F2385">
            <v>7479743.8799999999</v>
          </cell>
          <cell r="G2385">
            <v>1</v>
          </cell>
        </row>
        <row r="2386">
          <cell r="A2386">
            <v>39871</v>
          </cell>
          <cell r="B2386" t="str">
            <v>0960096</v>
          </cell>
          <cell r="C2386" t="str">
            <v>HO SHUCK HUNG LILY</v>
          </cell>
          <cell r="D2386" t="str">
            <v>SINGAPORE</v>
          </cell>
          <cell r="E2386">
            <v>36871</v>
          </cell>
          <cell r="F2386">
            <v>15137.04</v>
          </cell>
          <cell r="G2386">
            <v>1</v>
          </cell>
        </row>
        <row r="2387">
          <cell r="A2387">
            <v>39871</v>
          </cell>
          <cell r="B2387" t="str">
            <v>0960104</v>
          </cell>
          <cell r="C2387" t="str">
            <v>HSBC International Trustee Limited A/C 006-100812-403 (Employer's Account)</v>
          </cell>
          <cell r="D2387" t="str">
            <v>HONG KONG</v>
          </cell>
          <cell r="E2387">
            <v>36871</v>
          </cell>
          <cell r="F2387">
            <v>5734434.0899999999</v>
          </cell>
          <cell r="G2387">
            <v>1</v>
          </cell>
        </row>
        <row r="2388">
          <cell r="A2388">
            <v>39871</v>
          </cell>
          <cell r="B2388" t="str">
            <v>0960120</v>
          </cell>
          <cell r="C2388" t="str">
            <v>HSBC Trustee (HK) Ltd A/C 046-038881-431 Island Shangri-la HK Staff Provident Fd</v>
          </cell>
          <cell r="D2388" t="str">
            <v>HONG KONG</v>
          </cell>
          <cell r="E2388">
            <v>36871</v>
          </cell>
          <cell r="F2388">
            <v>6570675.1299999999</v>
          </cell>
          <cell r="G2388">
            <v>1</v>
          </cell>
        </row>
        <row r="2389">
          <cell r="A2389">
            <v>39871</v>
          </cell>
          <cell r="B2389" t="str">
            <v>0960138</v>
          </cell>
          <cell r="C2389" t="str">
            <v>HSBC International Trustee Limited A/C 006-100812-404 (Employee's Account)</v>
          </cell>
          <cell r="D2389" t="str">
            <v>HONG KONG</v>
          </cell>
          <cell r="E2389">
            <v>36871</v>
          </cell>
          <cell r="F2389">
            <v>6335790.5499999998</v>
          </cell>
          <cell r="G2389">
            <v>1</v>
          </cell>
        </row>
        <row r="2390">
          <cell r="A2390">
            <v>39871</v>
          </cell>
          <cell r="B2390" t="str">
            <v>0960179</v>
          </cell>
          <cell r="C2390" t="str">
            <v>KSHATRIYA NAVEEN KUMAR &amp;/OR KSHATRIYA PUJA</v>
          </cell>
          <cell r="D2390" t="str">
            <v>SINGAPORE</v>
          </cell>
          <cell r="E2390">
            <v>36869</v>
          </cell>
          <cell r="F2390">
            <v>21017.54</v>
          </cell>
          <cell r="G2390">
            <v>1</v>
          </cell>
        </row>
        <row r="2391">
          <cell r="A2391">
            <v>39871</v>
          </cell>
          <cell r="B2391" t="str">
            <v>0960377</v>
          </cell>
          <cell r="C2391" t="str">
            <v>MERIDIAN ASSET MANAGEMENT SDN BHD MAA USD GLOBAL EQUITY FUND</v>
          </cell>
          <cell r="D2391" t="str">
            <v>SINGAPORE</v>
          </cell>
          <cell r="E2391">
            <v>36874</v>
          </cell>
          <cell r="F2391">
            <v>0.01</v>
          </cell>
          <cell r="G2391">
            <v>1</v>
          </cell>
        </row>
        <row r="2392">
          <cell r="A2392">
            <v>39871</v>
          </cell>
          <cell r="B2392" t="str">
            <v>0960427</v>
          </cell>
          <cell r="C2392" t="str">
            <v>HK Dragon Airlines Limited Provident Fund Scheme-HIAS Balanced Fund (RDRA02L)</v>
          </cell>
          <cell r="D2392" t="str">
            <v>HONG KONG</v>
          </cell>
          <cell r="E2392">
            <v>37014</v>
          </cell>
          <cell r="F2392">
            <v>186289.32</v>
          </cell>
          <cell r="G2392">
            <v>1</v>
          </cell>
        </row>
        <row r="2393">
          <cell r="A2393">
            <v>39871</v>
          </cell>
          <cell r="B2393" t="str">
            <v>0960435</v>
          </cell>
          <cell r="C2393" t="str">
            <v>HK Dragon Airlines Limited Provident Fund Scheme-HIAS Growth Fund (RDRA02L)</v>
          </cell>
          <cell r="D2393" t="str">
            <v>HONG KONG</v>
          </cell>
          <cell r="E2393">
            <v>37014</v>
          </cell>
          <cell r="F2393">
            <v>434958.74</v>
          </cell>
          <cell r="G2393">
            <v>1</v>
          </cell>
        </row>
        <row r="2394">
          <cell r="A2394">
            <v>39871</v>
          </cell>
          <cell r="B2394" t="str">
            <v>0960443</v>
          </cell>
          <cell r="C2394" t="str">
            <v>HK Dragon Airlines Limited Provident Fd Scheme-HIAS Stable Growth Fd(RDRA02L)</v>
          </cell>
          <cell r="D2394" t="str">
            <v>HONG KONG</v>
          </cell>
          <cell r="E2394">
            <v>37014</v>
          </cell>
          <cell r="F2394">
            <v>232942.33</v>
          </cell>
          <cell r="G2394">
            <v>1</v>
          </cell>
        </row>
        <row r="2395">
          <cell r="A2395">
            <v>39871</v>
          </cell>
          <cell r="B2395" t="str">
            <v>0960450</v>
          </cell>
          <cell r="C2395" t="str">
            <v>HK Dragon Airlines Limited Provident Fund Scheme-HIAS Stable Fund (RDRA02L)</v>
          </cell>
          <cell r="D2395" t="str">
            <v>HONG KONG</v>
          </cell>
          <cell r="E2395">
            <v>37014</v>
          </cell>
          <cell r="F2395">
            <v>160826.93</v>
          </cell>
          <cell r="G2395">
            <v>1</v>
          </cell>
        </row>
        <row r="2396">
          <cell r="A2396">
            <v>39871</v>
          </cell>
          <cell r="B2396" t="str">
            <v>0960468</v>
          </cell>
          <cell r="C2396" t="str">
            <v>HK Dragon Airlines Limited Provident Fund Scheme-HIAS Money Fund (RDRA02L)</v>
          </cell>
          <cell r="D2396" t="str">
            <v>HONG KONG</v>
          </cell>
          <cell r="E2396">
            <v>37014</v>
          </cell>
          <cell r="F2396">
            <v>131779.29</v>
          </cell>
          <cell r="G2396">
            <v>1</v>
          </cell>
        </row>
        <row r="2397">
          <cell r="A2397">
            <v>39871</v>
          </cell>
          <cell r="B2397" t="str">
            <v>0960476</v>
          </cell>
          <cell r="C2397" t="str">
            <v>HSBC International Trustee Limited as trustee of trust account 006-119507-401</v>
          </cell>
          <cell r="D2397" t="str">
            <v>HONG KONG</v>
          </cell>
          <cell r="E2397">
            <v>36880</v>
          </cell>
          <cell r="F2397">
            <v>2013309.77</v>
          </cell>
          <cell r="G2397">
            <v>1</v>
          </cell>
        </row>
        <row r="2398">
          <cell r="A2398">
            <v>39871</v>
          </cell>
          <cell r="B2398" t="str">
            <v>0960575</v>
          </cell>
          <cell r="C2398" t="str">
            <v>CHIN SIEW OI JOAN</v>
          </cell>
          <cell r="D2398" t="str">
            <v>SINGAPORE</v>
          </cell>
          <cell r="E2398">
            <v>36878</v>
          </cell>
          <cell r="F2398">
            <v>11604.13</v>
          </cell>
          <cell r="G2398">
            <v>1</v>
          </cell>
        </row>
        <row r="2399">
          <cell r="A2399">
            <v>39871</v>
          </cell>
          <cell r="B2399" t="str">
            <v>0960856</v>
          </cell>
          <cell r="C2399" t="str">
            <v>HSBL DC Scheme - HSBC Managed Balanced Fund</v>
          </cell>
          <cell r="D2399" t="str">
            <v>HONG KONG</v>
          </cell>
          <cell r="E2399">
            <v>32874</v>
          </cell>
          <cell r="F2399">
            <v>20456445.550000001</v>
          </cell>
          <cell r="G2399">
            <v>1</v>
          </cell>
        </row>
        <row r="2400">
          <cell r="A2400">
            <v>39871</v>
          </cell>
          <cell r="B2400" t="str">
            <v>0960872</v>
          </cell>
          <cell r="C2400" t="str">
            <v>HSBL DC Scheme-HSBC Managed Growth Fund</v>
          </cell>
          <cell r="D2400" t="str">
            <v>HONG KONG</v>
          </cell>
          <cell r="E2400">
            <v>32874</v>
          </cell>
          <cell r="F2400">
            <v>28424276.850000001</v>
          </cell>
          <cell r="G2400">
            <v>1</v>
          </cell>
        </row>
        <row r="2401">
          <cell r="A2401">
            <v>39871</v>
          </cell>
          <cell r="B2401" t="str">
            <v>0960880</v>
          </cell>
          <cell r="C2401" t="str">
            <v>HSBL DC Scheme-HSBC Global Money Fund (HKD)</v>
          </cell>
          <cell r="D2401" t="str">
            <v>HONG KONG</v>
          </cell>
          <cell r="E2401">
            <v>32874</v>
          </cell>
          <cell r="F2401">
            <v>10942271.449999999</v>
          </cell>
          <cell r="G2401">
            <v>1</v>
          </cell>
        </row>
        <row r="2402">
          <cell r="A2402">
            <v>39871</v>
          </cell>
          <cell r="B2402" t="str">
            <v>0961433</v>
          </cell>
          <cell r="C2402" t="str">
            <v>KOH LIANG WEE</v>
          </cell>
          <cell r="D2402" t="str">
            <v>SINGAPORE</v>
          </cell>
          <cell r="E2402">
            <v>36890</v>
          </cell>
          <cell r="F2402">
            <v>9513.34</v>
          </cell>
          <cell r="G2402">
            <v>1</v>
          </cell>
        </row>
        <row r="2403">
          <cell r="A2403">
            <v>39871</v>
          </cell>
          <cell r="B2403" t="str">
            <v>0961524</v>
          </cell>
          <cell r="C2403" t="str">
            <v>LIM SONG KOON</v>
          </cell>
          <cell r="D2403" t="str">
            <v>SINGAPORE</v>
          </cell>
          <cell r="E2403">
            <v>36894</v>
          </cell>
          <cell r="F2403">
            <v>0</v>
          </cell>
          <cell r="G2403">
            <v>1</v>
          </cell>
        </row>
        <row r="2404">
          <cell r="A2404">
            <v>39871</v>
          </cell>
          <cell r="B2404" t="str">
            <v>0961706</v>
          </cell>
          <cell r="C2404" t="str">
            <v>KATRINA SZE-YAN SHUM</v>
          </cell>
          <cell r="D2404" t="str">
            <v>SINGAPORE</v>
          </cell>
          <cell r="E2404">
            <v>36896</v>
          </cell>
          <cell r="F2404">
            <v>14424.61</v>
          </cell>
          <cell r="G2404">
            <v>1</v>
          </cell>
        </row>
        <row r="2405">
          <cell r="A2405">
            <v>39871</v>
          </cell>
          <cell r="B2405" t="str">
            <v>0961722</v>
          </cell>
          <cell r="C2405" t="str">
            <v>KATRINA SZE-YAN SHUM</v>
          </cell>
          <cell r="D2405" t="str">
            <v>SINGAPORE</v>
          </cell>
          <cell r="E2405">
            <v>36896</v>
          </cell>
          <cell r="F2405">
            <v>11672.41</v>
          </cell>
          <cell r="G2405">
            <v>1</v>
          </cell>
        </row>
        <row r="2406">
          <cell r="A2406">
            <v>39871</v>
          </cell>
          <cell r="B2406" t="str">
            <v>0962001</v>
          </cell>
          <cell r="C2406" t="str">
            <v>YONG HIOK SHU &amp;/OR YEOH SIEW MAY</v>
          </cell>
          <cell r="D2406" t="str">
            <v>SINGAPORE</v>
          </cell>
          <cell r="E2406">
            <v>36907</v>
          </cell>
          <cell r="F2406">
            <v>0</v>
          </cell>
          <cell r="G2406">
            <v>1</v>
          </cell>
        </row>
        <row r="2407">
          <cell r="A2407">
            <v>39871</v>
          </cell>
          <cell r="B2407" t="str">
            <v>0962027</v>
          </cell>
          <cell r="C2407" t="str">
            <v>YONG HIOK SHU &amp;/OR YEOH SIEW MAY</v>
          </cell>
          <cell r="D2407" t="str">
            <v>SINGAPORE</v>
          </cell>
          <cell r="E2407">
            <v>36907</v>
          </cell>
          <cell r="F2407">
            <v>0</v>
          </cell>
          <cell r="G2407">
            <v>1</v>
          </cell>
        </row>
        <row r="2408">
          <cell r="A2408">
            <v>39871</v>
          </cell>
          <cell r="B2408" t="str">
            <v>0962118</v>
          </cell>
          <cell r="C2408" t="str">
            <v>RAYMOND GERALD GEORGE RUTHERFORD</v>
          </cell>
          <cell r="D2408" t="str">
            <v>SINGAPORE</v>
          </cell>
          <cell r="E2408">
            <v>36906</v>
          </cell>
          <cell r="F2408">
            <v>5.92</v>
          </cell>
          <cell r="G2408">
            <v>1</v>
          </cell>
        </row>
        <row r="2409">
          <cell r="A2409">
            <v>39871</v>
          </cell>
          <cell r="B2409" t="str">
            <v>0962183</v>
          </cell>
          <cell r="C2409" t="str">
            <v>MALAI HALIMAH MALAI YUSSOF</v>
          </cell>
          <cell r="D2409" t="str">
            <v>SINGAPORE</v>
          </cell>
          <cell r="E2409">
            <v>36910</v>
          </cell>
          <cell r="F2409">
            <v>0</v>
          </cell>
          <cell r="G2409">
            <v>1</v>
          </cell>
        </row>
        <row r="2410">
          <cell r="A2410">
            <v>39871</v>
          </cell>
          <cell r="B2410" t="str">
            <v>0962266</v>
          </cell>
          <cell r="C2410" t="str">
            <v>JANET GOH KENG LUAN ALIAS JANET YEE &amp;/OR YEE YANG SHANE ARNOLD</v>
          </cell>
          <cell r="D2410" t="str">
            <v>SINGAPORE</v>
          </cell>
          <cell r="E2410">
            <v>36910</v>
          </cell>
          <cell r="F2410">
            <v>65.23</v>
          </cell>
          <cell r="G2410">
            <v>1</v>
          </cell>
        </row>
        <row r="2411">
          <cell r="A2411">
            <v>39871</v>
          </cell>
          <cell r="B2411" t="str">
            <v>0962282</v>
          </cell>
          <cell r="C2411" t="str">
            <v>CHIU CHIN NGOK &amp;/OR POON YIP HUNG</v>
          </cell>
          <cell r="D2411" t="str">
            <v>SINGAPORE</v>
          </cell>
          <cell r="E2411">
            <v>36913</v>
          </cell>
          <cell r="F2411">
            <v>0</v>
          </cell>
          <cell r="G2411">
            <v>1</v>
          </cell>
        </row>
        <row r="2412">
          <cell r="A2412">
            <v>39871</v>
          </cell>
          <cell r="B2412" t="str">
            <v>0962357</v>
          </cell>
          <cell r="C2412" t="str">
            <v>UWE GUSTAV HECKEL &amp;/OR SIMONE CAROLA HECKEL</v>
          </cell>
          <cell r="D2412" t="str">
            <v>SINGAPORE</v>
          </cell>
          <cell r="E2412">
            <v>36908</v>
          </cell>
          <cell r="F2412">
            <v>27.62</v>
          </cell>
          <cell r="G2412">
            <v>1</v>
          </cell>
        </row>
        <row r="2413">
          <cell r="A2413">
            <v>39871</v>
          </cell>
          <cell r="B2413" t="str">
            <v>0962399</v>
          </cell>
          <cell r="C2413" t="str">
            <v>HSBC Trustee (Hong Kong) Ltd 046-037453-403</v>
          </cell>
          <cell r="D2413" t="str">
            <v>HONG KONG</v>
          </cell>
          <cell r="E2413">
            <v>36923</v>
          </cell>
          <cell r="F2413">
            <v>49483807.100000001</v>
          </cell>
          <cell r="G2413">
            <v>1</v>
          </cell>
        </row>
        <row r="2414">
          <cell r="A2414">
            <v>39871</v>
          </cell>
          <cell r="B2414" t="str">
            <v>0962506</v>
          </cell>
          <cell r="C2414" t="str">
            <v>RAUSING FINN ANDERS EGIL</v>
          </cell>
          <cell r="D2414" t="str">
            <v>SINGAPORE</v>
          </cell>
          <cell r="E2414">
            <v>36925</v>
          </cell>
          <cell r="F2414">
            <v>207822.17</v>
          </cell>
          <cell r="G2414">
            <v>1</v>
          </cell>
        </row>
        <row r="2415">
          <cell r="A2415">
            <v>39871</v>
          </cell>
          <cell r="B2415" t="str">
            <v>0962647</v>
          </cell>
          <cell r="C2415" t="str">
            <v>DATO PADUKA HAMZAH MD SALLEH</v>
          </cell>
          <cell r="D2415" t="str">
            <v>SINGAPORE</v>
          </cell>
          <cell r="E2415">
            <v>36929</v>
          </cell>
          <cell r="F2415">
            <v>61917.79</v>
          </cell>
          <cell r="G2415">
            <v>1</v>
          </cell>
        </row>
        <row r="2416">
          <cell r="A2416">
            <v>39871</v>
          </cell>
          <cell r="B2416" t="str">
            <v>0962670</v>
          </cell>
          <cell r="C2416" t="str">
            <v>HSBC American Fund</v>
          </cell>
          <cell r="D2416" t="str">
            <v>Melbourne</v>
          </cell>
          <cell r="E2416">
            <v>36952</v>
          </cell>
          <cell r="F2416">
            <v>0.64</v>
          </cell>
          <cell r="G2416">
            <v>1</v>
          </cell>
        </row>
        <row r="2417">
          <cell r="A2417">
            <v>39871</v>
          </cell>
          <cell r="B2417" t="str">
            <v>0962688</v>
          </cell>
          <cell r="C2417" t="str">
            <v>HSBC Europe Fund</v>
          </cell>
          <cell r="D2417" t="str">
            <v>Melbourne</v>
          </cell>
          <cell r="E2417">
            <v>36952</v>
          </cell>
          <cell r="F2417">
            <v>-0.86</v>
          </cell>
          <cell r="G2417">
            <v>1</v>
          </cell>
        </row>
        <row r="2418">
          <cell r="A2418">
            <v>39871</v>
          </cell>
          <cell r="B2418" t="str">
            <v>0962696</v>
          </cell>
          <cell r="C2418" t="str">
            <v>HSBC Japan Fund</v>
          </cell>
          <cell r="D2418" t="str">
            <v>Melbourne</v>
          </cell>
          <cell r="E2418">
            <v>36952</v>
          </cell>
          <cell r="F2418">
            <v>0.95</v>
          </cell>
          <cell r="G2418">
            <v>1</v>
          </cell>
        </row>
        <row r="2419">
          <cell r="A2419">
            <v>39871</v>
          </cell>
          <cell r="B2419" t="str">
            <v>0962704</v>
          </cell>
          <cell r="C2419" t="str">
            <v>HSBC American Wholesale Fund</v>
          </cell>
          <cell r="D2419" t="str">
            <v>Melbourne</v>
          </cell>
          <cell r="E2419">
            <v>37256</v>
          </cell>
          <cell r="F2419">
            <v>0.59</v>
          </cell>
          <cell r="G2419">
            <v>1</v>
          </cell>
        </row>
        <row r="2420">
          <cell r="A2420">
            <v>39871</v>
          </cell>
          <cell r="B2420" t="str">
            <v>0962712</v>
          </cell>
          <cell r="C2420" t="str">
            <v>HSBC Europe Wholesale Fund</v>
          </cell>
          <cell r="D2420" t="str">
            <v>Melbourne</v>
          </cell>
          <cell r="E2420">
            <v>36952</v>
          </cell>
          <cell r="F2420">
            <v>-0.01</v>
          </cell>
          <cell r="G2420">
            <v>1</v>
          </cell>
        </row>
        <row r="2421">
          <cell r="A2421">
            <v>39871</v>
          </cell>
          <cell r="B2421" t="str">
            <v>0962720</v>
          </cell>
          <cell r="C2421" t="str">
            <v>HSBC Japan Wholesale Fund</v>
          </cell>
          <cell r="D2421" t="str">
            <v>Melbourne</v>
          </cell>
          <cell r="E2421">
            <v>36952</v>
          </cell>
          <cell r="F2421">
            <v>0.1</v>
          </cell>
          <cell r="G2421">
            <v>1</v>
          </cell>
        </row>
        <row r="2422">
          <cell r="A2422">
            <v>39871</v>
          </cell>
          <cell r="B2422" t="str">
            <v>0962902</v>
          </cell>
          <cell r="C2422" t="str">
            <v>TAY SENG GUAT ALIAS TAI SENG GUAT</v>
          </cell>
          <cell r="D2422" t="str">
            <v>SINGAPORE</v>
          </cell>
          <cell r="E2422">
            <v>36934</v>
          </cell>
          <cell r="F2422">
            <v>0</v>
          </cell>
          <cell r="G2422">
            <v>1</v>
          </cell>
        </row>
        <row r="2423">
          <cell r="A2423">
            <v>39871</v>
          </cell>
          <cell r="B2423" t="str">
            <v>0962928</v>
          </cell>
          <cell r="C2423" t="str">
            <v>LAU CHUNG KI</v>
          </cell>
          <cell r="D2423" t="str">
            <v>SINGAPORE</v>
          </cell>
          <cell r="E2423">
            <v>36949</v>
          </cell>
          <cell r="F2423">
            <v>15758.13</v>
          </cell>
          <cell r="G2423">
            <v>1</v>
          </cell>
        </row>
        <row r="2424">
          <cell r="A2424">
            <v>39871</v>
          </cell>
          <cell r="B2424" t="str">
            <v>0962951</v>
          </cell>
          <cell r="C2424" t="str">
            <v>KING CHIU FUI</v>
          </cell>
          <cell r="D2424" t="str">
            <v>SINGAPORE</v>
          </cell>
          <cell r="E2424">
            <v>36936</v>
          </cell>
          <cell r="F2424">
            <v>1.97</v>
          </cell>
          <cell r="G2424">
            <v>1</v>
          </cell>
        </row>
        <row r="2425">
          <cell r="A2425">
            <v>39871</v>
          </cell>
          <cell r="B2425" t="str">
            <v>0962977</v>
          </cell>
          <cell r="C2425" t="str">
            <v>BERNARD HENRI LEON LEROY</v>
          </cell>
          <cell r="D2425" t="str">
            <v>SINGAPORE</v>
          </cell>
          <cell r="E2425">
            <v>36929</v>
          </cell>
          <cell r="F2425">
            <v>42666.75</v>
          </cell>
          <cell r="G2425">
            <v>1</v>
          </cell>
        </row>
        <row r="2426">
          <cell r="A2426">
            <v>39871</v>
          </cell>
          <cell r="B2426" t="str">
            <v>0963785</v>
          </cell>
          <cell r="C2426" t="str">
            <v>Mrs. Susan M. Coskry No.2</v>
          </cell>
          <cell r="D2426" t="str">
            <v>HONG KONG</v>
          </cell>
          <cell r="E2426">
            <v>36568</v>
          </cell>
          <cell r="F2426">
            <v>950143.97</v>
          </cell>
          <cell r="G2426">
            <v>1</v>
          </cell>
        </row>
        <row r="2427">
          <cell r="A2427">
            <v>39871</v>
          </cell>
          <cell r="B2427" t="str">
            <v>0963918</v>
          </cell>
          <cell r="C2427" t="str">
            <v>HENG CHAK JOO</v>
          </cell>
          <cell r="D2427" t="str">
            <v>SINGAPORE</v>
          </cell>
          <cell r="E2427">
            <v>36962</v>
          </cell>
          <cell r="F2427">
            <v>10177.1</v>
          </cell>
          <cell r="G2427">
            <v>1</v>
          </cell>
        </row>
        <row r="2428">
          <cell r="A2428">
            <v>39871</v>
          </cell>
          <cell r="B2428" t="str">
            <v>0964213</v>
          </cell>
          <cell r="C2428" t="str">
            <v>MONALDI ROSANA SONIA &amp;/OR LANNOT IGNACIO MARTIN</v>
          </cell>
          <cell r="D2428" t="str">
            <v>SINGAPORE</v>
          </cell>
          <cell r="E2428">
            <v>36972</v>
          </cell>
          <cell r="F2428">
            <v>19993.740000000002</v>
          </cell>
          <cell r="G2428">
            <v>1</v>
          </cell>
        </row>
        <row r="2429">
          <cell r="A2429">
            <v>39871</v>
          </cell>
          <cell r="B2429" t="str">
            <v>0964395</v>
          </cell>
          <cell r="C2429" t="str">
            <v>HSBC International Trustee Ltd Account 006-094940-402</v>
          </cell>
          <cell r="D2429" t="str">
            <v>HONG KONG</v>
          </cell>
          <cell r="E2429">
            <v>36983</v>
          </cell>
          <cell r="F2429">
            <v>45982.91</v>
          </cell>
          <cell r="G2429">
            <v>1</v>
          </cell>
        </row>
        <row r="2430">
          <cell r="A2430">
            <v>39871</v>
          </cell>
          <cell r="B2430" t="str">
            <v>0964403</v>
          </cell>
          <cell r="C2430" t="str">
            <v>RUPARELIA HITENDRA VITHALDER &amp;/OR KIRTIKUMARI H RUPARELIA</v>
          </cell>
          <cell r="D2430" t="str">
            <v>SINGAPORE</v>
          </cell>
          <cell r="E2430">
            <v>36979</v>
          </cell>
          <cell r="F2430">
            <v>33896.370000000003</v>
          </cell>
          <cell r="G2430">
            <v>1</v>
          </cell>
        </row>
        <row r="2431">
          <cell r="A2431">
            <v>39871</v>
          </cell>
          <cell r="B2431" t="str">
            <v>0964494</v>
          </cell>
          <cell r="C2431" t="str">
            <v>WONG CHRISTOPHER</v>
          </cell>
          <cell r="D2431" t="str">
            <v>SINGAPORE</v>
          </cell>
          <cell r="E2431">
            <v>36984</v>
          </cell>
          <cell r="F2431">
            <v>10503.55</v>
          </cell>
          <cell r="G2431">
            <v>1</v>
          </cell>
        </row>
        <row r="2432">
          <cell r="A2432">
            <v>39871</v>
          </cell>
          <cell r="B2432" t="str">
            <v>0964502</v>
          </cell>
          <cell r="C2432" t="str">
            <v>HSBC Life (Int'l) Ltd - SPP/Global Bond Fund (HKD)</v>
          </cell>
          <cell r="D2432" t="str">
            <v>HONG KONG</v>
          </cell>
          <cell r="E2432">
            <v>36990</v>
          </cell>
          <cell r="F2432">
            <v>2184174.58</v>
          </cell>
          <cell r="G2432">
            <v>1</v>
          </cell>
        </row>
        <row r="2433">
          <cell r="A2433">
            <v>39871</v>
          </cell>
          <cell r="B2433" t="str">
            <v>0964510</v>
          </cell>
          <cell r="C2433" t="str">
            <v>HSBC Life (Int'l) Ltd - SPP/Global Bond Fund (USD)</v>
          </cell>
          <cell r="D2433" t="str">
            <v>HONG KONG</v>
          </cell>
          <cell r="E2433">
            <v>36990</v>
          </cell>
          <cell r="F2433">
            <v>1105775.6100000001</v>
          </cell>
          <cell r="G2433">
            <v>1</v>
          </cell>
        </row>
        <row r="2434">
          <cell r="A2434">
            <v>39871</v>
          </cell>
          <cell r="B2434" t="str">
            <v>0964528</v>
          </cell>
          <cell r="C2434" t="str">
            <v>HSBC Life (Int'l) Ltd - SPP/Pan-European Equity Fund (HKD)</v>
          </cell>
          <cell r="D2434" t="str">
            <v>HONG KONG</v>
          </cell>
          <cell r="E2434">
            <v>36990</v>
          </cell>
          <cell r="F2434">
            <v>3810928.73</v>
          </cell>
          <cell r="G2434">
            <v>1</v>
          </cell>
        </row>
        <row r="2435">
          <cell r="A2435">
            <v>39871</v>
          </cell>
          <cell r="B2435" t="str">
            <v>0964536</v>
          </cell>
          <cell r="C2435" t="str">
            <v>HSBC Life (Int'l) Ltd - SPP/Pan-European Equity Fund (USD)</v>
          </cell>
          <cell r="D2435" t="str">
            <v>HONG KONG</v>
          </cell>
          <cell r="E2435">
            <v>36990</v>
          </cell>
          <cell r="F2435">
            <v>1651673.98</v>
          </cell>
          <cell r="G2435">
            <v>1</v>
          </cell>
        </row>
        <row r="2436">
          <cell r="A2436">
            <v>39871</v>
          </cell>
          <cell r="B2436" t="str">
            <v>0964544</v>
          </cell>
          <cell r="C2436" t="str">
            <v>HSBC Life (Int'l) Ltd - SPP/Managed Growth Fund (USD)</v>
          </cell>
          <cell r="D2436" t="str">
            <v>HONG KONG</v>
          </cell>
          <cell r="E2436">
            <v>37014</v>
          </cell>
          <cell r="F2436">
            <v>2487456.5</v>
          </cell>
          <cell r="G2436">
            <v>1</v>
          </cell>
        </row>
        <row r="2437">
          <cell r="A2437">
            <v>39871</v>
          </cell>
          <cell r="B2437" t="str">
            <v>0964551</v>
          </cell>
          <cell r="C2437" t="str">
            <v>HSBC Life (Int'l) Ltd - SPP/Global Opportunities Fund (HKD)</v>
          </cell>
          <cell r="D2437" t="str">
            <v>HONG KONG</v>
          </cell>
          <cell r="E2437">
            <v>36990</v>
          </cell>
          <cell r="F2437">
            <v>3173634.57</v>
          </cell>
          <cell r="G2437">
            <v>1</v>
          </cell>
        </row>
        <row r="2438">
          <cell r="A2438">
            <v>39871</v>
          </cell>
          <cell r="B2438" t="str">
            <v>0964577</v>
          </cell>
          <cell r="C2438" t="str">
            <v>YONG SIEW LIM</v>
          </cell>
          <cell r="D2438" t="str">
            <v>SINGAPORE</v>
          </cell>
          <cell r="E2438">
            <v>36987</v>
          </cell>
          <cell r="F2438">
            <v>19766.13</v>
          </cell>
          <cell r="G2438">
            <v>1</v>
          </cell>
        </row>
        <row r="2439">
          <cell r="A2439">
            <v>39871</v>
          </cell>
          <cell r="B2439" t="str">
            <v>0964676</v>
          </cell>
          <cell r="C2439" t="str">
            <v>YONG KHEE CHEEN KAISY &amp;/OR THEAN KENNETH SEE HOONG</v>
          </cell>
          <cell r="D2439" t="str">
            <v>SINGAPORE</v>
          </cell>
          <cell r="E2439">
            <v>37014</v>
          </cell>
          <cell r="F2439">
            <v>19691.87</v>
          </cell>
          <cell r="G2439">
            <v>1</v>
          </cell>
        </row>
        <row r="2440">
          <cell r="A2440">
            <v>39871</v>
          </cell>
          <cell r="B2440" t="str">
            <v>0964775</v>
          </cell>
          <cell r="C2440" t="str">
            <v>LEROY BERNARD HENRI &amp;/OR LEORY LE THI LOC ANNIE</v>
          </cell>
          <cell r="D2440" t="str">
            <v>SINGAPORE</v>
          </cell>
          <cell r="E2440">
            <v>36989</v>
          </cell>
          <cell r="F2440">
            <v>48430.53</v>
          </cell>
          <cell r="G2440">
            <v>1</v>
          </cell>
        </row>
        <row r="2441">
          <cell r="A2441">
            <v>39871</v>
          </cell>
          <cell r="B2441" t="str">
            <v>0965061</v>
          </cell>
          <cell r="C2441" t="str">
            <v>Wong Kar Sue and / or Wong Kar Choi Kenneth</v>
          </cell>
          <cell r="D2441" t="str">
            <v>HONG KONG</v>
          </cell>
          <cell r="E2441">
            <v>37014</v>
          </cell>
          <cell r="F2441">
            <v>2204757.71</v>
          </cell>
          <cell r="G2441">
            <v>1</v>
          </cell>
        </row>
        <row r="2442">
          <cell r="A2442">
            <v>39871</v>
          </cell>
          <cell r="B2442" t="str">
            <v>0965103</v>
          </cell>
          <cell r="C2442" t="str">
            <v>Willowdale International Holdings Limited</v>
          </cell>
          <cell r="D2442" t="str">
            <v>HONG KONG</v>
          </cell>
          <cell r="E2442">
            <v>37014</v>
          </cell>
          <cell r="F2442">
            <v>1683956.97</v>
          </cell>
          <cell r="G2442">
            <v>1</v>
          </cell>
        </row>
        <row r="2443">
          <cell r="A2443">
            <v>39871</v>
          </cell>
          <cell r="B2443" t="str">
            <v>0965111</v>
          </cell>
          <cell r="C2443" t="str">
            <v>Edmond Tam</v>
          </cell>
          <cell r="D2443" t="str">
            <v>HONG KONG</v>
          </cell>
          <cell r="E2443">
            <v>37014</v>
          </cell>
          <cell r="F2443">
            <v>1381102.38</v>
          </cell>
          <cell r="G2443">
            <v>1</v>
          </cell>
        </row>
        <row r="2444">
          <cell r="A2444">
            <v>39871</v>
          </cell>
          <cell r="B2444" t="str">
            <v>0965137</v>
          </cell>
          <cell r="C2444" t="str">
            <v>NG KIAN HUAT</v>
          </cell>
          <cell r="D2444" t="str">
            <v>SINGAPORE</v>
          </cell>
          <cell r="E2444">
            <v>37014</v>
          </cell>
          <cell r="F2444">
            <v>17.399999999999999</v>
          </cell>
          <cell r="G2444">
            <v>1</v>
          </cell>
        </row>
        <row r="2445">
          <cell r="A2445">
            <v>39871</v>
          </cell>
          <cell r="B2445" t="str">
            <v>0965152</v>
          </cell>
          <cell r="C2445" t="str">
            <v>CHOO SHIAO HOE</v>
          </cell>
          <cell r="D2445" t="str">
            <v>SINGAPORE</v>
          </cell>
          <cell r="E2445">
            <v>37015</v>
          </cell>
          <cell r="F2445">
            <v>0</v>
          </cell>
          <cell r="G2445">
            <v>1</v>
          </cell>
        </row>
        <row r="2446">
          <cell r="A2446">
            <v>39871</v>
          </cell>
          <cell r="B2446" t="str">
            <v>0965327</v>
          </cell>
          <cell r="C2446" t="str">
            <v>YONG AN HONG &amp;/OR LIM ENG LUAN</v>
          </cell>
          <cell r="D2446" t="str">
            <v>SINGAPORE</v>
          </cell>
          <cell r="E2446">
            <v>37027</v>
          </cell>
          <cell r="F2446">
            <v>25.48</v>
          </cell>
          <cell r="G2446">
            <v>1</v>
          </cell>
        </row>
        <row r="2447">
          <cell r="A2447">
            <v>39871</v>
          </cell>
          <cell r="B2447" t="str">
            <v>0965491</v>
          </cell>
          <cell r="C2447" t="str">
            <v>CHIN KWEE YONG &amp;/OR SU ANNA</v>
          </cell>
          <cell r="D2447" t="str">
            <v>SINGAPORE</v>
          </cell>
          <cell r="E2447">
            <v>37028</v>
          </cell>
          <cell r="F2447">
            <v>14693.14</v>
          </cell>
          <cell r="G2447">
            <v>1</v>
          </cell>
        </row>
        <row r="2448">
          <cell r="A2448">
            <v>39871</v>
          </cell>
          <cell r="B2448" t="str">
            <v>0965525</v>
          </cell>
          <cell r="C2448" t="str">
            <v>NG CHIM YUAN</v>
          </cell>
          <cell r="D2448" t="str">
            <v>SINGAPORE</v>
          </cell>
          <cell r="E2448">
            <v>37030</v>
          </cell>
          <cell r="F2448">
            <v>115.75</v>
          </cell>
          <cell r="G2448">
            <v>1</v>
          </cell>
        </row>
        <row r="2449">
          <cell r="A2449">
            <v>39871</v>
          </cell>
          <cell r="B2449" t="str">
            <v>0965673</v>
          </cell>
          <cell r="C2449" t="str">
            <v>MARTIN EDWARD HUGHES</v>
          </cell>
          <cell r="D2449" t="str">
            <v>SINGAPORE</v>
          </cell>
          <cell r="E2449">
            <v>37032</v>
          </cell>
          <cell r="F2449">
            <v>18450.95</v>
          </cell>
          <cell r="G2449">
            <v>1</v>
          </cell>
        </row>
        <row r="2450">
          <cell r="A2450">
            <v>39871</v>
          </cell>
          <cell r="B2450" t="str">
            <v>0965681</v>
          </cell>
          <cell r="C2450" t="str">
            <v>STEPHENS SANDRA JOY</v>
          </cell>
          <cell r="D2450" t="str">
            <v>SINGAPORE</v>
          </cell>
          <cell r="E2450">
            <v>37034</v>
          </cell>
          <cell r="F2450">
            <v>11324.9</v>
          </cell>
          <cell r="G2450">
            <v>1</v>
          </cell>
        </row>
        <row r="2451">
          <cell r="A2451">
            <v>39871</v>
          </cell>
          <cell r="B2451" t="str">
            <v>0965830</v>
          </cell>
          <cell r="C2451" t="str">
            <v>DOUGLAS M RUTHVEN &amp;/OR PATRICIA EVELYN RUTHVEN</v>
          </cell>
          <cell r="D2451" t="str">
            <v>SINGAPORE</v>
          </cell>
          <cell r="E2451">
            <v>37047</v>
          </cell>
          <cell r="F2451">
            <v>278470.49</v>
          </cell>
          <cell r="G2451">
            <v>1</v>
          </cell>
        </row>
        <row r="2452">
          <cell r="A2452">
            <v>39871</v>
          </cell>
          <cell r="B2452" t="str">
            <v>0965848</v>
          </cell>
          <cell r="C2452" t="str">
            <v>DOUGLAS M RUTHVEN &amp;/OR PATRICIA EVELYN RUTHVEN</v>
          </cell>
          <cell r="D2452" t="str">
            <v>SINGAPORE</v>
          </cell>
          <cell r="E2452">
            <v>37047</v>
          </cell>
          <cell r="F2452">
            <v>0</v>
          </cell>
          <cell r="G2452">
            <v>1</v>
          </cell>
        </row>
        <row r="2453">
          <cell r="A2453">
            <v>39871</v>
          </cell>
          <cell r="B2453" t="str">
            <v>0965889</v>
          </cell>
          <cell r="C2453" t="str">
            <v>FOO TIANG THENG &amp;/OR WONG SAU YIN</v>
          </cell>
          <cell r="D2453" t="str">
            <v>SINGAPORE</v>
          </cell>
          <cell r="E2453">
            <v>37048</v>
          </cell>
          <cell r="F2453">
            <v>19892.66</v>
          </cell>
          <cell r="G2453">
            <v>1</v>
          </cell>
        </row>
        <row r="2454">
          <cell r="A2454">
            <v>39871</v>
          </cell>
          <cell r="B2454" t="str">
            <v>0966176</v>
          </cell>
          <cell r="C2454" t="str">
            <v>FORTIS PRIVATE BANKING SINGAPORE LTD</v>
          </cell>
          <cell r="D2454" t="str">
            <v>SINGAPORE</v>
          </cell>
          <cell r="E2454">
            <v>37057</v>
          </cell>
          <cell r="F2454">
            <v>0</v>
          </cell>
          <cell r="G2454">
            <v>1</v>
          </cell>
        </row>
        <row r="2455">
          <cell r="A2455">
            <v>39871</v>
          </cell>
          <cell r="B2455" t="str">
            <v>0966192</v>
          </cell>
          <cell r="C2455" t="str">
            <v>Chung Kai Siu &amp; Cheung Shuet Ying</v>
          </cell>
          <cell r="D2455" t="str">
            <v>HONG KONG</v>
          </cell>
          <cell r="E2455">
            <v>37060</v>
          </cell>
          <cell r="F2455">
            <v>1277511.53</v>
          </cell>
          <cell r="G2455">
            <v>1</v>
          </cell>
        </row>
        <row r="2456">
          <cell r="A2456">
            <v>39871</v>
          </cell>
          <cell r="B2456" t="str">
            <v>0966549</v>
          </cell>
          <cell r="C2456" t="str">
            <v>SHONG YUN SHAN &amp;/OR WONG ING VUI</v>
          </cell>
          <cell r="D2456" t="str">
            <v>SINGAPORE</v>
          </cell>
          <cell r="E2456">
            <v>37061</v>
          </cell>
          <cell r="F2456">
            <v>11.91</v>
          </cell>
          <cell r="G2456">
            <v>1</v>
          </cell>
        </row>
        <row r="2457">
          <cell r="A2457">
            <v>39871</v>
          </cell>
          <cell r="B2457" t="str">
            <v>0966994</v>
          </cell>
          <cell r="C2457" t="str">
            <v>ANG GRACE ALIAS JESSICA</v>
          </cell>
          <cell r="D2457" t="str">
            <v>SINGAPORE</v>
          </cell>
          <cell r="E2457">
            <v>37075</v>
          </cell>
          <cell r="F2457">
            <v>11192.81</v>
          </cell>
          <cell r="G2457">
            <v>1</v>
          </cell>
        </row>
        <row r="2458">
          <cell r="A2458">
            <v>39871</v>
          </cell>
          <cell r="B2458" t="str">
            <v>0967018</v>
          </cell>
          <cell r="C2458" t="str">
            <v>ANG GRACE ALIAS JESSICA</v>
          </cell>
          <cell r="D2458" t="str">
            <v>SINGAPORE</v>
          </cell>
          <cell r="E2458">
            <v>37075</v>
          </cell>
          <cell r="F2458">
            <v>26885.5</v>
          </cell>
          <cell r="G2458">
            <v>1</v>
          </cell>
        </row>
        <row r="2459">
          <cell r="A2459">
            <v>39871</v>
          </cell>
          <cell r="B2459" t="str">
            <v>0967141</v>
          </cell>
          <cell r="C2459" t="str">
            <v>CHAN CHRISTOPHER KA-LIM</v>
          </cell>
          <cell r="D2459" t="str">
            <v>SINGAPORE</v>
          </cell>
          <cell r="E2459">
            <v>37077</v>
          </cell>
          <cell r="F2459">
            <v>39251.919999999998</v>
          </cell>
          <cell r="G2459">
            <v>1</v>
          </cell>
        </row>
        <row r="2460">
          <cell r="A2460">
            <v>39871</v>
          </cell>
          <cell r="B2460" t="str">
            <v>0967174</v>
          </cell>
          <cell r="C2460" t="str">
            <v>LOW CHEE CHIANG STEPHEN</v>
          </cell>
          <cell r="D2460" t="str">
            <v>SINGAPORE</v>
          </cell>
          <cell r="E2460">
            <v>37083</v>
          </cell>
          <cell r="F2460">
            <v>78504.13</v>
          </cell>
          <cell r="G2460">
            <v>1</v>
          </cell>
        </row>
        <row r="2461">
          <cell r="A2461">
            <v>39871</v>
          </cell>
          <cell r="B2461" t="str">
            <v>0967463</v>
          </cell>
          <cell r="C2461" t="str">
            <v>NESER KA BINE INVESTMENTS LIMITED</v>
          </cell>
          <cell r="D2461" t="str">
            <v>SINGAPORE</v>
          </cell>
          <cell r="E2461">
            <v>37077</v>
          </cell>
          <cell r="F2461">
            <v>0</v>
          </cell>
          <cell r="G2461">
            <v>1</v>
          </cell>
        </row>
        <row r="2462">
          <cell r="A2462">
            <v>39871</v>
          </cell>
          <cell r="B2462" t="str">
            <v>0967695</v>
          </cell>
          <cell r="C2462" t="str">
            <v>DEXIA TRUST SERVICES SINGAPORE A/C USD NASDAQ PLUS GROWTH CAPITAL PROT 02SEP05</v>
          </cell>
          <cell r="D2462" t="str">
            <v>SINGAPORE</v>
          </cell>
          <cell r="E2462">
            <v>37104</v>
          </cell>
          <cell r="F2462">
            <v>12520.03</v>
          </cell>
          <cell r="G2462">
            <v>1</v>
          </cell>
        </row>
        <row r="2463">
          <cell r="A2463">
            <v>39871</v>
          </cell>
          <cell r="B2463" t="str">
            <v>0967703</v>
          </cell>
          <cell r="C2463" t="str">
            <v>DEXIA TRUST SERVICES SINGAPORE A/C USD PAN EUROPEAN GWTH II CAP PROT F 02SEP05</v>
          </cell>
          <cell r="D2463" t="str">
            <v>SINGAPORE</v>
          </cell>
          <cell r="E2463">
            <v>37104</v>
          </cell>
          <cell r="F2463">
            <v>1864.15</v>
          </cell>
          <cell r="G2463">
            <v>1</v>
          </cell>
        </row>
        <row r="2464">
          <cell r="A2464">
            <v>39871</v>
          </cell>
          <cell r="B2464" t="str">
            <v>0967711</v>
          </cell>
          <cell r="C2464" t="str">
            <v>DEXIA TRUST SERVICES SINGAPORE A/C USD WORLD GROWTH II CAP PROT FUND 02SEP05</v>
          </cell>
          <cell r="D2464" t="str">
            <v>SINGAPORE</v>
          </cell>
          <cell r="E2464">
            <v>37104</v>
          </cell>
          <cell r="F2464">
            <v>1139.8800000000001</v>
          </cell>
          <cell r="G2464">
            <v>1</v>
          </cell>
        </row>
        <row r="2465">
          <cell r="A2465">
            <v>39871</v>
          </cell>
          <cell r="B2465" t="str">
            <v>0968073</v>
          </cell>
          <cell r="C2465" t="str">
            <v>Bartley Jane Mayne</v>
          </cell>
          <cell r="D2465" t="str">
            <v>HONG KONG</v>
          </cell>
          <cell r="E2465">
            <v>34912</v>
          </cell>
          <cell r="F2465">
            <v>518713.27</v>
          </cell>
          <cell r="G2465">
            <v>1</v>
          </cell>
        </row>
        <row r="2466">
          <cell r="A2466">
            <v>39871</v>
          </cell>
          <cell r="B2466" t="str">
            <v>0968099</v>
          </cell>
          <cell r="C2466" t="str">
            <v>HJH NORSALINA WATI HJ ABIDIN</v>
          </cell>
          <cell r="D2466" t="str">
            <v>SINGAPORE</v>
          </cell>
          <cell r="E2466">
            <v>37107</v>
          </cell>
          <cell r="F2466">
            <v>11496.09</v>
          </cell>
          <cell r="G2466">
            <v>1</v>
          </cell>
        </row>
        <row r="2467">
          <cell r="A2467">
            <v>39871</v>
          </cell>
          <cell r="B2467" t="str">
            <v>0968107</v>
          </cell>
          <cell r="C2467" t="str">
            <v>TAN SIU CHAK &amp;/OR LUI WOO HA</v>
          </cell>
          <cell r="D2467" t="str">
            <v>SINGAPORE</v>
          </cell>
          <cell r="E2467">
            <v>37109</v>
          </cell>
          <cell r="F2467">
            <v>11196.46</v>
          </cell>
          <cell r="G2467">
            <v>1</v>
          </cell>
        </row>
        <row r="2468">
          <cell r="A2468">
            <v>39871</v>
          </cell>
          <cell r="B2468" t="str">
            <v>0968420</v>
          </cell>
          <cell r="C2468" t="str">
            <v>MANOHAR RAMANUJAM &amp;/OR DARAN SHYMELA</v>
          </cell>
          <cell r="D2468" t="str">
            <v>SINGAPORE</v>
          </cell>
          <cell r="E2468">
            <v>37126</v>
          </cell>
          <cell r="F2468">
            <v>14185.56</v>
          </cell>
          <cell r="G2468">
            <v>1</v>
          </cell>
        </row>
        <row r="2469">
          <cell r="A2469">
            <v>39871</v>
          </cell>
          <cell r="B2469" t="str">
            <v>0968453</v>
          </cell>
          <cell r="C2469" t="str">
            <v>MARC YVES DUMOLARD</v>
          </cell>
          <cell r="D2469" t="str">
            <v>SINGAPORE</v>
          </cell>
          <cell r="E2469">
            <v>37125</v>
          </cell>
          <cell r="F2469">
            <v>24169.75</v>
          </cell>
          <cell r="G2469">
            <v>1</v>
          </cell>
        </row>
        <row r="2470">
          <cell r="A2470">
            <v>39871</v>
          </cell>
          <cell r="B2470" t="str">
            <v>0968461</v>
          </cell>
          <cell r="C2470" t="str">
            <v>MARC YVES DUMOLARD</v>
          </cell>
          <cell r="D2470" t="str">
            <v>SINGAPORE</v>
          </cell>
          <cell r="E2470">
            <v>37125</v>
          </cell>
          <cell r="F2470">
            <v>16827.12</v>
          </cell>
          <cell r="G2470">
            <v>1</v>
          </cell>
        </row>
        <row r="2471">
          <cell r="A2471">
            <v>39871</v>
          </cell>
          <cell r="B2471" t="str">
            <v>0968586</v>
          </cell>
          <cell r="C2471" t="str">
            <v>HSBC Trustee (Hong Kong) Ltd 046-035507-403</v>
          </cell>
          <cell r="D2471" t="str">
            <v>HONG KONG</v>
          </cell>
          <cell r="E2471">
            <v>37125</v>
          </cell>
          <cell r="F2471">
            <v>978259.54</v>
          </cell>
          <cell r="G2471">
            <v>1</v>
          </cell>
        </row>
        <row r="2472">
          <cell r="A2472">
            <v>39871</v>
          </cell>
          <cell r="B2472" t="str">
            <v>0968594</v>
          </cell>
          <cell r="C2472" t="str">
            <v>HHLG Australia Equity</v>
          </cell>
          <cell r="D2472" t="str">
            <v>HONG KONG</v>
          </cell>
          <cell r="E2472">
            <v>37137</v>
          </cell>
          <cell r="F2472">
            <v>17441175.16</v>
          </cell>
          <cell r="G2472">
            <v>1</v>
          </cell>
        </row>
        <row r="2473">
          <cell r="A2473">
            <v>39871</v>
          </cell>
          <cell r="B2473" t="str">
            <v>0968867</v>
          </cell>
          <cell r="C2473" t="str">
            <v>MALAI HAJI ABU SAFIAN BIN MALAI HAJI MASHORE</v>
          </cell>
          <cell r="D2473" t="str">
            <v>SINGAPORE</v>
          </cell>
          <cell r="E2473">
            <v>37137</v>
          </cell>
          <cell r="F2473">
            <v>0</v>
          </cell>
          <cell r="G2473">
            <v>1</v>
          </cell>
        </row>
        <row r="2474">
          <cell r="A2474">
            <v>39871</v>
          </cell>
          <cell r="B2474" t="str">
            <v>0968875</v>
          </cell>
          <cell r="C2474" t="str">
            <v>ONG ENG HWEE &amp;/OR TAN SOH AYE</v>
          </cell>
          <cell r="D2474" t="str">
            <v>SINGAPORE</v>
          </cell>
          <cell r="E2474">
            <v>37137</v>
          </cell>
          <cell r="F2474">
            <v>11576.11</v>
          </cell>
          <cell r="G2474">
            <v>1</v>
          </cell>
        </row>
        <row r="2475">
          <cell r="A2475">
            <v>39871</v>
          </cell>
          <cell r="B2475" t="str">
            <v>0968974</v>
          </cell>
          <cell r="C2475" t="str">
            <v>Unisys China/Hong Kong Group Retirement Plan - Balanced Fund</v>
          </cell>
          <cell r="D2475" t="str">
            <v>HONG KONG</v>
          </cell>
          <cell r="E2475">
            <v>37139</v>
          </cell>
          <cell r="F2475">
            <v>1479842.09</v>
          </cell>
          <cell r="G2475">
            <v>1</v>
          </cell>
        </row>
        <row r="2476">
          <cell r="A2476">
            <v>39871</v>
          </cell>
          <cell r="B2476" t="str">
            <v>0968982</v>
          </cell>
          <cell r="C2476" t="str">
            <v>Unisys China / Hong Kong Group Retirement Plan - Stable Fund</v>
          </cell>
          <cell r="D2476" t="str">
            <v>HONG KONG</v>
          </cell>
          <cell r="E2476">
            <v>37139</v>
          </cell>
          <cell r="F2476">
            <v>768319.61</v>
          </cell>
          <cell r="G2476">
            <v>1</v>
          </cell>
        </row>
        <row r="2477">
          <cell r="A2477">
            <v>39871</v>
          </cell>
          <cell r="B2477" t="str">
            <v>0968990</v>
          </cell>
          <cell r="C2477" t="str">
            <v>Unisys China/Hong Kong Group Retirement Plan - Stable Growth Fund</v>
          </cell>
          <cell r="D2477" t="str">
            <v>HONG KONG</v>
          </cell>
          <cell r="E2477">
            <v>37139</v>
          </cell>
          <cell r="F2477">
            <v>903765.29</v>
          </cell>
          <cell r="G2477">
            <v>1</v>
          </cell>
        </row>
        <row r="2478">
          <cell r="A2478">
            <v>39871</v>
          </cell>
          <cell r="B2478" t="str">
            <v>0969014</v>
          </cell>
          <cell r="C2478" t="str">
            <v>Unisys China/Hong Kong Group Retirement Plan - Defined Benefit Fund</v>
          </cell>
          <cell r="D2478" t="str">
            <v>HONG KONG</v>
          </cell>
          <cell r="E2478">
            <v>37139</v>
          </cell>
          <cell r="F2478">
            <v>5683791.0800000001</v>
          </cell>
          <cell r="G2478">
            <v>1</v>
          </cell>
        </row>
        <row r="2479">
          <cell r="A2479">
            <v>39871</v>
          </cell>
          <cell r="B2479" t="str">
            <v>0969022</v>
          </cell>
          <cell r="C2479" t="str">
            <v>Unisys China/Hong Kong Group Retirement Plan - Money Market Fund</v>
          </cell>
          <cell r="D2479" t="str">
            <v>HONG KONG</v>
          </cell>
          <cell r="E2479">
            <v>37139</v>
          </cell>
          <cell r="F2479">
            <v>932776.04</v>
          </cell>
          <cell r="G2479">
            <v>1</v>
          </cell>
        </row>
        <row r="2480">
          <cell r="A2480">
            <v>39871</v>
          </cell>
          <cell r="B2480" t="str">
            <v>0969030</v>
          </cell>
          <cell r="C2480" t="str">
            <v>Unisys China/Hong Kong Group Retirement Plan - Growth Fund</v>
          </cell>
          <cell r="D2480" t="str">
            <v>HONG KONG</v>
          </cell>
          <cell r="E2480">
            <v>37139</v>
          </cell>
          <cell r="F2480">
            <v>930243.52</v>
          </cell>
          <cell r="G2480">
            <v>1</v>
          </cell>
        </row>
        <row r="2481">
          <cell r="A2481">
            <v>39871</v>
          </cell>
          <cell r="B2481" t="str">
            <v>0969410</v>
          </cell>
          <cell r="C2481" t="str">
            <v>STEPHEN JEMMETT-PAGE &amp;/OR SHONAID JEMMETT-PAGE</v>
          </cell>
          <cell r="D2481" t="str">
            <v>SINGAPORE</v>
          </cell>
          <cell r="E2481">
            <v>37159</v>
          </cell>
          <cell r="F2481">
            <v>20386.63</v>
          </cell>
          <cell r="G2481">
            <v>1</v>
          </cell>
        </row>
        <row r="2482">
          <cell r="A2482">
            <v>39871</v>
          </cell>
          <cell r="B2482" t="str">
            <v>0970061</v>
          </cell>
          <cell r="C2482" t="str">
            <v>SEE TECK CHYE</v>
          </cell>
          <cell r="D2482" t="str">
            <v>SINGAPORE</v>
          </cell>
          <cell r="E2482">
            <v>37181</v>
          </cell>
          <cell r="F2482">
            <v>116008.92</v>
          </cell>
          <cell r="G2482">
            <v>1</v>
          </cell>
        </row>
        <row r="2483">
          <cell r="A2483">
            <v>39871</v>
          </cell>
          <cell r="B2483" t="str">
            <v>0971739</v>
          </cell>
          <cell r="C2483" t="str">
            <v>Gerard Henri Pierre Castiel</v>
          </cell>
          <cell r="D2483" t="str">
            <v>HONG KONG</v>
          </cell>
          <cell r="E2483">
            <v>33751</v>
          </cell>
          <cell r="F2483">
            <v>933826.95</v>
          </cell>
          <cell r="G2483">
            <v>1</v>
          </cell>
        </row>
        <row r="2484">
          <cell r="A2484">
            <v>39871</v>
          </cell>
          <cell r="B2484" t="str">
            <v>0971747</v>
          </cell>
          <cell r="C2484" t="str">
            <v>HSBC Australian Small Companies Fund</v>
          </cell>
          <cell r="D2484" t="str">
            <v>Melbourne</v>
          </cell>
          <cell r="E2484">
            <v>37267</v>
          </cell>
          <cell r="F2484">
            <v>-1460.63</v>
          </cell>
          <cell r="G2484">
            <v>1</v>
          </cell>
        </row>
        <row r="2485">
          <cell r="A2485">
            <v>39871</v>
          </cell>
          <cell r="B2485" t="str">
            <v>0971770</v>
          </cell>
          <cell r="C2485" t="str">
            <v>JEMMETT PAGE STEPHEN &amp;/OR JEMMETT PAGE SHONAID</v>
          </cell>
          <cell r="D2485" t="str">
            <v>SINGAPORE</v>
          </cell>
          <cell r="E2485">
            <v>37216</v>
          </cell>
          <cell r="F2485">
            <v>230867.20000000001</v>
          </cell>
          <cell r="G2485">
            <v>1</v>
          </cell>
        </row>
        <row r="2486">
          <cell r="A2486">
            <v>39871</v>
          </cell>
          <cell r="B2486" t="str">
            <v>0971838</v>
          </cell>
          <cell r="C2486" t="str">
            <v>Fortuneland Management Co Ltd A/C 282828</v>
          </cell>
          <cell r="D2486" t="str">
            <v>HONG KONG</v>
          </cell>
          <cell r="E2486">
            <v>35709</v>
          </cell>
          <cell r="F2486">
            <v>699900.76</v>
          </cell>
          <cell r="G2486">
            <v>1</v>
          </cell>
        </row>
        <row r="2487">
          <cell r="A2487">
            <v>39871</v>
          </cell>
          <cell r="B2487" t="str">
            <v>0971846</v>
          </cell>
          <cell r="C2487" t="str">
            <v>Fortuneland Management Co Ltd A/C 441125</v>
          </cell>
          <cell r="D2487" t="str">
            <v>HONG KONG</v>
          </cell>
          <cell r="E2487">
            <v>35709</v>
          </cell>
          <cell r="F2487">
            <v>483658.38</v>
          </cell>
          <cell r="G2487">
            <v>1</v>
          </cell>
        </row>
        <row r="2488">
          <cell r="A2488">
            <v>39871</v>
          </cell>
          <cell r="B2488" t="str">
            <v>0971853</v>
          </cell>
          <cell r="C2488" t="str">
            <v>Fortuneland Management Co Ltd A/C 24680</v>
          </cell>
          <cell r="D2488" t="str">
            <v>HONG KONG</v>
          </cell>
          <cell r="E2488">
            <v>36564</v>
          </cell>
          <cell r="F2488">
            <v>448468.06</v>
          </cell>
          <cell r="G2488">
            <v>1</v>
          </cell>
        </row>
        <row r="2489">
          <cell r="A2489">
            <v>39871</v>
          </cell>
          <cell r="B2489" t="str">
            <v>0971903</v>
          </cell>
          <cell r="C2489" t="str">
            <v>Eggers Klaus Theodor &amp; Eggers Jens Peter</v>
          </cell>
          <cell r="D2489" t="str">
            <v>HONG KONG</v>
          </cell>
          <cell r="E2489">
            <v>31966</v>
          </cell>
          <cell r="F2489">
            <v>1245185.29</v>
          </cell>
          <cell r="G2489">
            <v>1</v>
          </cell>
        </row>
        <row r="2490">
          <cell r="A2490">
            <v>39871</v>
          </cell>
          <cell r="B2490" t="str">
            <v>0971994</v>
          </cell>
          <cell r="C2490" t="str">
            <v>Canossian Missions</v>
          </cell>
          <cell r="D2490" t="str">
            <v>HONG KONG</v>
          </cell>
          <cell r="E2490">
            <v>37230</v>
          </cell>
          <cell r="F2490">
            <v>11108391.970000001</v>
          </cell>
          <cell r="G2490">
            <v>1</v>
          </cell>
        </row>
        <row r="2491">
          <cell r="A2491">
            <v>39871</v>
          </cell>
          <cell r="B2491" t="str">
            <v>0972224</v>
          </cell>
          <cell r="C2491" t="str">
            <v>Heroic Trio Corporation</v>
          </cell>
          <cell r="D2491" t="str">
            <v>HONG KONG</v>
          </cell>
          <cell r="E2491">
            <v>37236</v>
          </cell>
          <cell r="F2491">
            <v>4559044.3</v>
          </cell>
          <cell r="G2491">
            <v>1</v>
          </cell>
        </row>
        <row r="2492">
          <cell r="A2492">
            <v>39871</v>
          </cell>
          <cell r="B2492" t="str">
            <v>0972323</v>
          </cell>
          <cell r="C2492" t="str">
            <v>HSBC China - Mother Fund</v>
          </cell>
          <cell r="D2492" t="str">
            <v>HONG KONG</v>
          </cell>
          <cell r="E2492">
            <v>38126</v>
          </cell>
          <cell r="F2492">
            <v>516602314.73000002</v>
          </cell>
          <cell r="G2492">
            <v>1</v>
          </cell>
        </row>
        <row r="2493">
          <cell r="A2493">
            <v>39871</v>
          </cell>
          <cell r="B2493" t="str">
            <v>0972331</v>
          </cell>
          <cell r="C2493" t="str">
            <v>HSBC China Open</v>
          </cell>
          <cell r="D2493" t="str">
            <v>HONG KONG</v>
          </cell>
          <cell r="E2493">
            <v>37288</v>
          </cell>
          <cell r="F2493">
            <v>305286098.55000001</v>
          </cell>
          <cell r="G2493">
            <v>1</v>
          </cell>
        </row>
        <row r="2494">
          <cell r="A2494">
            <v>39871</v>
          </cell>
          <cell r="B2494" t="str">
            <v>0972430</v>
          </cell>
          <cell r="C2494" t="str">
            <v>Lau Lee Yuen Haan</v>
          </cell>
          <cell r="D2494" t="str">
            <v>HONG KONG</v>
          </cell>
          <cell r="E2494">
            <v>31315</v>
          </cell>
          <cell r="F2494">
            <v>6801089.9199999999</v>
          </cell>
          <cell r="G2494">
            <v>1</v>
          </cell>
        </row>
        <row r="2495">
          <cell r="A2495">
            <v>39871</v>
          </cell>
          <cell r="B2495" t="str">
            <v>0972737</v>
          </cell>
          <cell r="C2495" t="str">
            <v>HSBC Trustee (Hong Kong) Ltd Account Hong Kong Trade Dev Council - Surplus Fd</v>
          </cell>
          <cell r="D2495" t="str">
            <v>HONG KONG</v>
          </cell>
          <cell r="E2495">
            <v>37273</v>
          </cell>
          <cell r="F2495">
            <v>1239.8499999999999</v>
          </cell>
          <cell r="G2495">
            <v>1</v>
          </cell>
        </row>
        <row r="2496">
          <cell r="A2496">
            <v>39871</v>
          </cell>
          <cell r="B2496" t="str">
            <v>0972752</v>
          </cell>
          <cell r="C2496" t="str">
            <v>SIAK CHONG LENG</v>
          </cell>
          <cell r="D2496" t="str">
            <v>SINGAPORE</v>
          </cell>
          <cell r="E2496">
            <v>37274</v>
          </cell>
          <cell r="F2496">
            <v>22834.12</v>
          </cell>
          <cell r="G2496">
            <v>1</v>
          </cell>
        </row>
        <row r="2497">
          <cell r="A2497">
            <v>39871</v>
          </cell>
          <cell r="B2497" t="str">
            <v>0973255</v>
          </cell>
          <cell r="C2497" t="str">
            <v>ERIKSSON SVEN GUSTAV &amp;/OR KLEVENDAL ERIKSSON SONJA ANN-GRET</v>
          </cell>
          <cell r="D2497" t="str">
            <v>SINGAPORE</v>
          </cell>
          <cell r="E2497">
            <v>37288</v>
          </cell>
          <cell r="F2497">
            <v>14427.89</v>
          </cell>
          <cell r="G2497">
            <v>1</v>
          </cell>
        </row>
        <row r="2498">
          <cell r="A2498">
            <v>39871</v>
          </cell>
          <cell r="B2498" t="str">
            <v>0973339</v>
          </cell>
          <cell r="C2498" t="str">
            <v>Hong Kong Society for the Protection of Children</v>
          </cell>
          <cell r="D2498" t="str">
            <v>HONG KONG</v>
          </cell>
          <cell r="E2498">
            <v>37295</v>
          </cell>
          <cell r="F2498">
            <v>8108135.0099999998</v>
          </cell>
          <cell r="G2498">
            <v>1</v>
          </cell>
        </row>
        <row r="2499">
          <cell r="A2499">
            <v>39871</v>
          </cell>
          <cell r="B2499" t="str">
            <v>0973388</v>
          </cell>
          <cell r="C2499" t="str">
            <v>DEXIA TRUST SERVICES SINGAPORE A/C USD US PERFORMANCE PLUS GROWTH CAP 04APR06</v>
          </cell>
          <cell r="D2499" t="str">
            <v>SINGAPORE</v>
          </cell>
          <cell r="E2499">
            <v>37305</v>
          </cell>
          <cell r="F2499">
            <v>2967.74</v>
          </cell>
          <cell r="G2499">
            <v>1</v>
          </cell>
        </row>
        <row r="2500">
          <cell r="A2500">
            <v>39871</v>
          </cell>
          <cell r="B2500" t="str">
            <v>0973396</v>
          </cell>
          <cell r="C2500" t="str">
            <v>DEXIA TRUST SERVICES SINGAPORE A/C USD TOP SECTORS GROWTH CAPITAL PROT 04APR06</v>
          </cell>
          <cell r="D2500" t="str">
            <v>SINGAPORE</v>
          </cell>
          <cell r="E2500">
            <v>37305</v>
          </cell>
          <cell r="F2500">
            <v>14.42</v>
          </cell>
          <cell r="G2500">
            <v>1</v>
          </cell>
        </row>
        <row r="2501">
          <cell r="A2501">
            <v>39871</v>
          </cell>
          <cell r="B2501" t="str">
            <v>0973941</v>
          </cell>
          <cell r="C2501" t="str">
            <v>SEE TECK CHYE</v>
          </cell>
          <cell r="D2501" t="str">
            <v>SINGAPORE</v>
          </cell>
          <cell r="E2501">
            <v>37330</v>
          </cell>
          <cell r="F2501">
            <v>47777.27</v>
          </cell>
          <cell r="G2501">
            <v>1</v>
          </cell>
        </row>
        <row r="2502">
          <cell r="A2502">
            <v>39871</v>
          </cell>
          <cell r="B2502" t="str">
            <v>0974402</v>
          </cell>
          <cell r="C2502" t="str">
            <v>Lee Yuk Kong</v>
          </cell>
          <cell r="D2502" t="str">
            <v>HONG KONG</v>
          </cell>
          <cell r="E2502">
            <v>37363</v>
          </cell>
          <cell r="F2502">
            <v>1194886.77</v>
          </cell>
          <cell r="G2502">
            <v>1</v>
          </cell>
        </row>
        <row r="2503">
          <cell r="A2503">
            <v>39871</v>
          </cell>
          <cell r="B2503" t="str">
            <v>0974485</v>
          </cell>
          <cell r="C2503" t="str">
            <v>AEVN-Asien Pazifik Fund</v>
          </cell>
          <cell r="D2503" t="str">
            <v>HONG KONG</v>
          </cell>
          <cell r="E2503">
            <v>35605</v>
          </cell>
          <cell r="F2503">
            <v>61754619.909999996</v>
          </cell>
          <cell r="G2503">
            <v>1</v>
          </cell>
        </row>
        <row r="2504">
          <cell r="A2504">
            <v>39871</v>
          </cell>
          <cell r="B2504" t="str">
            <v>0974550</v>
          </cell>
          <cell r="C2504" t="str">
            <v>International Monetary Fund Staff Retirement Plan (IMF 11)</v>
          </cell>
          <cell r="D2504" t="str">
            <v>HONG KONG</v>
          </cell>
          <cell r="E2504">
            <v>33795</v>
          </cell>
          <cell r="F2504">
            <v>20750617.039999999</v>
          </cell>
          <cell r="G2504">
            <v>1</v>
          </cell>
        </row>
        <row r="2505">
          <cell r="A2505">
            <v>39871</v>
          </cell>
          <cell r="B2505" t="str">
            <v>0974568</v>
          </cell>
          <cell r="C2505" t="str">
            <v>STU-B</v>
          </cell>
          <cell r="D2505" t="str">
            <v>HONG KONG</v>
          </cell>
          <cell r="E2505">
            <v>36803</v>
          </cell>
          <cell r="F2505">
            <v>27223445.050000001</v>
          </cell>
          <cell r="G2505">
            <v>1</v>
          </cell>
        </row>
        <row r="2506">
          <cell r="A2506">
            <v>39871</v>
          </cell>
          <cell r="B2506" t="str">
            <v>0975128</v>
          </cell>
          <cell r="C2506" t="str">
            <v>DEXIA TRUST SERVICES SINGAPORE A/C USD CHINA GROWTH CAPITAL PROTECTED 01JUN06</v>
          </cell>
          <cell r="D2506" t="str">
            <v>SINGAPORE</v>
          </cell>
          <cell r="E2506">
            <v>37375</v>
          </cell>
          <cell r="F2506">
            <v>0</v>
          </cell>
          <cell r="G2506">
            <v>1</v>
          </cell>
        </row>
        <row r="2507">
          <cell r="A2507">
            <v>39871</v>
          </cell>
          <cell r="B2507" t="str">
            <v>0975326</v>
          </cell>
          <cell r="C2507" t="str">
            <v>HSBC China Fund VA</v>
          </cell>
          <cell r="D2507" t="str">
            <v>HONG KONG</v>
          </cell>
          <cell r="E2507">
            <v>37384</v>
          </cell>
          <cell r="F2507">
            <v>28815408.460000001</v>
          </cell>
          <cell r="G2507">
            <v>1</v>
          </cell>
        </row>
        <row r="2508">
          <cell r="A2508">
            <v>39871</v>
          </cell>
          <cell r="B2508" t="str">
            <v>0975482</v>
          </cell>
          <cell r="C2508" t="str">
            <v>HSBC Trustee (Hong Kong) Limited A/C 046-036653-401</v>
          </cell>
          <cell r="D2508" t="str">
            <v>HONG KONG</v>
          </cell>
          <cell r="E2508">
            <v>29891</v>
          </cell>
          <cell r="F2508">
            <v>24642411.48</v>
          </cell>
          <cell r="G2508">
            <v>1</v>
          </cell>
        </row>
        <row r="2509">
          <cell r="A2509">
            <v>39871</v>
          </cell>
          <cell r="B2509" t="str">
            <v>0975565</v>
          </cell>
          <cell r="C2509" t="str">
            <v>Hwa Ying Culture and Education Foundation</v>
          </cell>
          <cell r="D2509" t="str">
            <v>HONG KONG</v>
          </cell>
          <cell r="E2509">
            <v>37365</v>
          </cell>
          <cell r="F2509">
            <v>4897680.62</v>
          </cell>
          <cell r="G2509">
            <v>1</v>
          </cell>
        </row>
        <row r="2510">
          <cell r="A2510">
            <v>39871</v>
          </cell>
          <cell r="B2510" t="str">
            <v>0975680</v>
          </cell>
          <cell r="C2510" t="str">
            <v>Attunga Limited</v>
          </cell>
          <cell r="D2510" t="str">
            <v>HONG KONG</v>
          </cell>
          <cell r="E2510">
            <v>32073</v>
          </cell>
          <cell r="F2510">
            <v>1286002.3799999999</v>
          </cell>
          <cell r="G2510">
            <v>1</v>
          </cell>
        </row>
        <row r="2511">
          <cell r="A2511">
            <v>39871</v>
          </cell>
          <cell r="B2511" t="str">
            <v>0975813</v>
          </cell>
          <cell r="C2511" t="str">
            <v>LOW BEE IMM</v>
          </cell>
          <cell r="D2511" t="str">
            <v>SINGAPORE</v>
          </cell>
          <cell r="E2511">
            <v>37403</v>
          </cell>
          <cell r="F2511">
            <v>14097.67</v>
          </cell>
          <cell r="G2511">
            <v>1</v>
          </cell>
        </row>
        <row r="2512">
          <cell r="A2512">
            <v>39871</v>
          </cell>
          <cell r="B2512" t="str">
            <v>0976902</v>
          </cell>
          <cell r="C2512" t="str">
            <v>DEXIA TRUST SERVICES SINGAPORE A/C USD NASDAQ BONUS CAPITAL PROT FUND 08SEP06</v>
          </cell>
          <cell r="D2512" t="str">
            <v>SINGAPORE</v>
          </cell>
          <cell r="E2512">
            <v>37466</v>
          </cell>
          <cell r="F2512">
            <v>5219.0600000000004</v>
          </cell>
          <cell r="G2512">
            <v>1</v>
          </cell>
        </row>
        <row r="2513">
          <cell r="A2513">
            <v>39871</v>
          </cell>
          <cell r="B2513" t="str">
            <v>0976910</v>
          </cell>
          <cell r="C2513" t="str">
            <v>DEXIA TRUST SERVICES SINGAPORE A/C USD EUROPEAN GROWTH CAPITAL PROT FD 08SEP06</v>
          </cell>
          <cell r="D2513" t="str">
            <v>SINGAPORE</v>
          </cell>
          <cell r="E2513">
            <v>37466</v>
          </cell>
          <cell r="F2513">
            <v>0</v>
          </cell>
          <cell r="G2513">
            <v>1</v>
          </cell>
        </row>
        <row r="2514">
          <cell r="A2514">
            <v>39871</v>
          </cell>
          <cell r="B2514" t="str">
            <v>0977033</v>
          </cell>
          <cell r="C2514" t="str">
            <v>Oriental Technology Limited</v>
          </cell>
          <cell r="D2514" t="str">
            <v>HONG KONG</v>
          </cell>
          <cell r="E2514">
            <v>37459</v>
          </cell>
          <cell r="F2514">
            <v>2410656.4</v>
          </cell>
          <cell r="G2514">
            <v>1</v>
          </cell>
        </row>
        <row r="2515">
          <cell r="A2515">
            <v>39871</v>
          </cell>
          <cell r="B2515" t="str">
            <v>0977207</v>
          </cell>
          <cell r="C2515" t="str">
            <v>HSBC INVESTMENT FUNDS - HSBC SINGAPORE BOND FUND</v>
          </cell>
          <cell r="D2515" t="str">
            <v>SINGAPORE</v>
          </cell>
          <cell r="E2515">
            <v>37495</v>
          </cell>
          <cell r="F2515">
            <v>16124.98</v>
          </cell>
          <cell r="G2515">
            <v>1</v>
          </cell>
        </row>
        <row r="2516">
          <cell r="A2516">
            <v>39871</v>
          </cell>
          <cell r="B2516" t="str">
            <v>0977827</v>
          </cell>
          <cell r="C2516" t="str">
            <v>OPTIMA PECUNIA LTD</v>
          </cell>
          <cell r="D2516" t="str">
            <v>SINGAPORE</v>
          </cell>
          <cell r="E2516">
            <v>37512</v>
          </cell>
          <cell r="F2516">
            <v>14212016.85</v>
          </cell>
          <cell r="G2516">
            <v>1</v>
          </cell>
        </row>
        <row r="2517">
          <cell r="A2517">
            <v>39871</v>
          </cell>
          <cell r="B2517" t="str">
            <v>0977884</v>
          </cell>
          <cell r="C2517" t="str">
            <v>DEXIA TRUST SERVICES SINGAPORE A/C USD ASIAN PLUS GROWTH CAPITAL PT FD 18DEC06</v>
          </cell>
          <cell r="D2517" t="str">
            <v>SINGAPORE</v>
          </cell>
          <cell r="E2517">
            <v>37551</v>
          </cell>
          <cell r="F2517">
            <v>14018.65</v>
          </cell>
          <cell r="G2517">
            <v>1</v>
          </cell>
        </row>
        <row r="2518">
          <cell r="A2518">
            <v>39871</v>
          </cell>
          <cell r="B2518" t="str">
            <v>0977983</v>
          </cell>
          <cell r="C2518" t="str">
            <v>State Super Financial Services - Listed Property</v>
          </cell>
          <cell r="D2518" t="str">
            <v>Melbourne</v>
          </cell>
          <cell r="E2518">
            <v>37561</v>
          </cell>
          <cell r="F2518">
            <v>35979.57</v>
          </cell>
          <cell r="G2518">
            <v>1</v>
          </cell>
        </row>
        <row r="2519">
          <cell r="A2519">
            <v>39871</v>
          </cell>
          <cell r="B2519" t="str">
            <v>0978130</v>
          </cell>
          <cell r="C2519" t="str">
            <v>Hong Kong Sheng Kung Hui St. Christopher's Home Charitable Trust</v>
          </cell>
          <cell r="D2519" t="str">
            <v>HONG KONG</v>
          </cell>
          <cell r="E2519">
            <v>37568</v>
          </cell>
          <cell r="F2519">
            <v>3133313.04</v>
          </cell>
          <cell r="G2519">
            <v>1</v>
          </cell>
        </row>
        <row r="2520">
          <cell r="A2520">
            <v>39871</v>
          </cell>
          <cell r="B2520" t="str">
            <v>0978460</v>
          </cell>
          <cell r="C2520" t="str">
            <v>SINGAPORE AVIATION AND GENERAL INSURANCE CO (PTE) LTD- S'PORE INS. FD (CAPTIVE)</v>
          </cell>
          <cell r="D2520" t="str">
            <v>SINGAPORE</v>
          </cell>
          <cell r="E2520">
            <v>37623</v>
          </cell>
          <cell r="F2520">
            <v>19128161.760000002</v>
          </cell>
          <cell r="G2520">
            <v>1</v>
          </cell>
        </row>
        <row r="2521">
          <cell r="A2521">
            <v>39871</v>
          </cell>
          <cell r="B2521" t="str">
            <v>0978528</v>
          </cell>
          <cell r="C2521" t="str">
            <v>HK Dragon Airlines Limited Provident Fund Scheme-Money Market Fund - USD</v>
          </cell>
          <cell r="D2521" t="str">
            <v>HONG KONG</v>
          </cell>
          <cell r="E2521">
            <v>37626</v>
          </cell>
          <cell r="F2521">
            <v>594333.72</v>
          </cell>
          <cell r="G2521">
            <v>1</v>
          </cell>
        </row>
        <row r="2522">
          <cell r="A2522">
            <v>39871</v>
          </cell>
          <cell r="B2522" t="str">
            <v>0978569</v>
          </cell>
          <cell r="C2522" t="str">
            <v>RBC DEXIA TRUST SERVICES HONG KONG LTD - PTG11611 MANAGED GROWTH FUND</v>
          </cell>
          <cell r="D2522" t="str">
            <v>HONG KONG</v>
          </cell>
          <cell r="E2522">
            <v>37626</v>
          </cell>
          <cell r="F2522">
            <v>2283755.08</v>
          </cell>
          <cell r="G2522">
            <v>1</v>
          </cell>
        </row>
        <row r="2523">
          <cell r="A2523">
            <v>39871</v>
          </cell>
          <cell r="B2523" t="str">
            <v>0978577</v>
          </cell>
          <cell r="C2523" t="str">
            <v>RBC DEXIA TRUST SERVICES HONG KONG LTD - PTG11611 HKD MONEY MARKET FUND</v>
          </cell>
          <cell r="D2523" t="str">
            <v>HONG KONG</v>
          </cell>
          <cell r="E2523">
            <v>37626</v>
          </cell>
          <cell r="F2523">
            <v>739900.39</v>
          </cell>
          <cell r="G2523">
            <v>1</v>
          </cell>
        </row>
        <row r="2524">
          <cell r="A2524">
            <v>39871</v>
          </cell>
          <cell r="B2524" t="str">
            <v>0978585</v>
          </cell>
          <cell r="C2524" t="str">
            <v>RBC DEXIA TRUST SERVICES HONG KONG LTD - PTG11611 MANAGED BALANCED FUND</v>
          </cell>
          <cell r="D2524" t="str">
            <v>HONG KONG</v>
          </cell>
          <cell r="E2524">
            <v>37626</v>
          </cell>
          <cell r="F2524">
            <v>3454534.33</v>
          </cell>
          <cell r="G2524">
            <v>1</v>
          </cell>
        </row>
        <row r="2525">
          <cell r="A2525">
            <v>39871</v>
          </cell>
          <cell r="B2525" t="str">
            <v>0978593</v>
          </cell>
          <cell r="C2525" t="str">
            <v>RBC DEXIA TRUST SERVICES HONG KONG LTD - PTG11611 MANAGED STABLE GROWTH FUND</v>
          </cell>
          <cell r="D2525" t="str">
            <v>HONG KONG</v>
          </cell>
          <cell r="E2525">
            <v>37626</v>
          </cell>
          <cell r="F2525">
            <v>15658651.51</v>
          </cell>
          <cell r="G2525">
            <v>1</v>
          </cell>
        </row>
        <row r="2526">
          <cell r="A2526">
            <v>39871</v>
          </cell>
          <cell r="B2526" t="str">
            <v>0978601</v>
          </cell>
          <cell r="C2526" t="str">
            <v>RBC DEXIA TRUST SERVICES HONG KONG LTD - PTG11611 MANAGED STABLE FUND</v>
          </cell>
          <cell r="D2526" t="str">
            <v>HONG KONG</v>
          </cell>
          <cell r="E2526">
            <v>37626</v>
          </cell>
          <cell r="F2526">
            <v>1307771.2</v>
          </cell>
          <cell r="G2526">
            <v>1</v>
          </cell>
        </row>
        <row r="2527">
          <cell r="A2527">
            <v>39871</v>
          </cell>
          <cell r="B2527" t="str">
            <v>0978767</v>
          </cell>
          <cell r="C2527" t="str">
            <v>9Hang Seng 100 Capital Guaranteed HK EQ- FX Bonus F(3 PCT Total Div in 3.5yrs)CAD</v>
          </cell>
          <cell r="D2527" t="str">
            <v>HONG KONG</v>
          </cell>
          <cell r="E2527">
            <v>37641</v>
          </cell>
          <cell r="F2527">
            <v>0</v>
          </cell>
          <cell r="G2527">
            <v>1</v>
          </cell>
        </row>
        <row r="2528">
          <cell r="A2528">
            <v>39871</v>
          </cell>
          <cell r="B2528" t="str">
            <v>0978775</v>
          </cell>
          <cell r="C2528" t="str">
            <v>9Hang Seng 100 Capital Guaranteed HK Eq- FX Bonus F(9 PCT Total Div in 3.5yrs)NZD</v>
          </cell>
          <cell r="D2528" t="str">
            <v>HONG KONG</v>
          </cell>
          <cell r="E2528">
            <v>37641</v>
          </cell>
          <cell r="F2528">
            <v>0</v>
          </cell>
          <cell r="G2528">
            <v>1</v>
          </cell>
        </row>
        <row r="2529">
          <cell r="A2529">
            <v>39871</v>
          </cell>
          <cell r="B2529" t="str">
            <v>0978809</v>
          </cell>
          <cell r="C2529" t="str">
            <v>9Hang Seng 100 Capital Guaranteed HK EQ Income Fd (6pct Total Div in 3.5yrs)-CAD</v>
          </cell>
          <cell r="D2529" t="str">
            <v>HONG KONG</v>
          </cell>
          <cell r="E2529">
            <v>37641</v>
          </cell>
          <cell r="F2529">
            <v>0</v>
          </cell>
          <cell r="G2529">
            <v>1</v>
          </cell>
        </row>
        <row r="2530">
          <cell r="A2530">
            <v>39871</v>
          </cell>
          <cell r="B2530" t="str">
            <v>0978817</v>
          </cell>
          <cell r="C2530" t="str">
            <v>DEXIA TRUST SERVICES SINGAPORE A/C USD GLOBAL PLUS GROWTH CAPITAL PROT 27AUG07</v>
          </cell>
          <cell r="D2530" t="str">
            <v>SINGAPORE</v>
          </cell>
          <cell r="E2530">
            <v>37637</v>
          </cell>
          <cell r="F2530">
            <v>17522712.129999999</v>
          </cell>
          <cell r="G2530">
            <v>1</v>
          </cell>
        </row>
        <row r="2531">
          <cell r="A2531">
            <v>39871</v>
          </cell>
          <cell r="B2531" t="str">
            <v>0978825</v>
          </cell>
          <cell r="C2531" t="str">
            <v>9Hang Seng 100 Capital Guaranteed HK Eq Income (13.5pct Total Div in 3.5yrs)-NZD</v>
          </cell>
          <cell r="D2531" t="str">
            <v>HONG KONG</v>
          </cell>
          <cell r="E2531">
            <v>37641</v>
          </cell>
          <cell r="F2531">
            <v>0</v>
          </cell>
          <cell r="G2531">
            <v>1</v>
          </cell>
        </row>
        <row r="2532">
          <cell r="A2532">
            <v>39871</v>
          </cell>
          <cell r="B2532" t="str">
            <v>0979187</v>
          </cell>
          <cell r="C2532" t="str">
            <v>DEXIA TRUST SERVICES SINGAPORE A/C USD ASIAN PLUS GROWTH II CAPITAL PF 01OCT07</v>
          </cell>
          <cell r="D2532" t="str">
            <v>SINGAPORE</v>
          </cell>
          <cell r="E2532">
            <v>37666</v>
          </cell>
          <cell r="F2532">
            <v>297494.68</v>
          </cell>
          <cell r="G2532">
            <v>1</v>
          </cell>
        </row>
        <row r="2533">
          <cell r="A2533">
            <v>39871</v>
          </cell>
          <cell r="B2533" t="str">
            <v>0979591</v>
          </cell>
          <cell r="C2533" t="str">
            <v>The Foundation for Young Australians</v>
          </cell>
          <cell r="D2533" t="str">
            <v>Melbourne</v>
          </cell>
          <cell r="E2533">
            <v>37681</v>
          </cell>
          <cell r="F2533">
            <v>1417.59</v>
          </cell>
          <cell r="G2533">
            <v>1</v>
          </cell>
        </row>
        <row r="2534">
          <cell r="A2534">
            <v>39871</v>
          </cell>
          <cell r="B2534" t="str">
            <v>0979765</v>
          </cell>
          <cell r="C2534" t="str">
            <v>SWEE SENDIRIAN BERHAD (B) ACCOUNT</v>
          </cell>
          <cell r="D2534" t="str">
            <v>SINGAPORE</v>
          </cell>
          <cell r="E2534">
            <v>37701</v>
          </cell>
          <cell r="F2534">
            <v>3257175.82</v>
          </cell>
          <cell r="G2534">
            <v>1</v>
          </cell>
        </row>
        <row r="2535">
          <cell r="A2535">
            <v>39871</v>
          </cell>
          <cell r="B2535" t="str">
            <v>0980037</v>
          </cell>
          <cell r="C2535" t="str">
            <v>HSBC Life (International) Limited - Guarantee Liability Reserve</v>
          </cell>
          <cell r="D2535" t="str">
            <v>HONG KONG</v>
          </cell>
          <cell r="E2535">
            <v>37743</v>
          </cell>
          <cell r="F2535">
            <v>90736582.670000002</v>
          </cell>
          <cell r="G2535">
            <v>1</v>
          </cell>
        </row>
        <row r="2536">
          <cell r="A2536">
            <v>39871</v>
          </cell>
          <cell r="B2536" t="str">
            <v>0980052</v>
          </cell>
          <cell r="C2536" t="str">
            <v>HSBC Life (Int'l) Ltd - Parking Fund</v>
          </cell>
          <cell r="D2536" t="str">
            <v>HONG KONG</v>
          </cell>
          <cell r="E2536">
            <v>37743</v>
          </cell>
          <cell r="F2536">
            <v>10909421.130000001</v>
          </cell>
          <cell r="G2536">
            <v>1</v>
          </cell>
        </row>
        <row r="2537">
          <cell r="A2537">
            <v>39871</v>
          </cell>
          <cell r="B2537" t="str">
            <v>0980078</v>
          </cell>
          <cell r="C2537" t="str">
            <v>HSBC Life (Int'l) Ltd - Solvency Margin Fund</v>
          </cell>
          <cell r="D2537" t="str">
            <v>HONG KONG</v>
          </cell>
          <cell r="E2537">
            <v>37743</v>
          </cell>
          <cell r="F2537">
            <v>90098564.75</v>
          </cell>
          <cell r="G2537">
            <v>1</v>
          </cell>
        </row>
        <row r="2538">
          <cell r="A2538">
            <v>39871</v>
          </cell>
          <cell r="B2538" t="str">
            <v>0980094</v>
          </cell>
          <cell r="C2538" t="str">
            <v>HSBC Insurance (Asia) Ltd - Insurance Fund</v>
          </cell>
          <cell r="D2538" t="str">
            <v>HONG KONG</v>
          </cell>
          <cell r="E2538">
            <v>37743</v>
          </cell>
          <cell r="F2538">
            <v>184507130.63</v>
          </cell>
          <cell r="G2538">
            <v>1</v>
          </cell>
        </row>
        <row r="2539">
          <cell r="A2539">
            <v>39871</v>
          </cell>
          <cell r="B2539" t="str">
            <v>0980169</v>
          </cell>
          <cell r="C2539" t="str">
            <v>DEXIA TRUST SERVICES SINGAPORE A/C USD ASIA ANNUAL GROWTH CAPITAL PROT 02JUL08</v>
          </cell>
          <cell r="D2539" t="str">
            <v>SINGAPORE</v>
          </cell>
          <cell r="E2539">
            <v>37753</v>
          </cell>
          <cell r="F2539">
            <v>3254.24</v>
          </cell>
          <cell r="G2539">
            <v>1</v>
          </cell>
        </row>
        <row r="2540">
          <cell r="A2540">
            <v>39871</v>
          </cell>
          <cell r="B2540" t="str">
            <v>0980177</v>
          </cell>
          <cell r="C2540" t="str">
            <v>DEXIA TRUST SERVICES SINGAPORE A/C USD NASDAQ BONUS II CAPITAL PROT FD 02JUL08</v>
          </cell>
          <cell r="D2540" t="str">
            <v>SINGAPORE</v>
          </cell>
          <cell r="E2540">
            <v>37753</v>
          </cell>
          <cell r="F2540">
            <v>6300.9</v>
          </cell>
          <cell r="G2540">
            <v>1</v>
          </cell>
        </row>
        <row r="2541">
          <cell r="A2541">
            <v>39871</v>
          </cell>
          <cell r="B2541" t="str">
            <v>0980250</v>
          </cell>
          <cell r="C2541" t="str">
            <v>Aragorn Worldwide Limited</v>
          </cell>
          <cell r="D2541" t="str">
            <v>HONG KONG</v>
          </cell>
          <cell r="E2541">
            <v>37602</v>
          </cell>
          <cell r="F2541">
            <v>13296250.810000001</v>
          </cell>
          <cell r="G2541">
            <v>1</v>
          </cell>
        </row>
        <row r="2542">
          <cell r="A2542">
            <v>39871</v>
          </cell>
          <cell r="B2542" t="str">
            <v>0980367</v>
          </cell>
          <cell r="C2542" t="str">
            <v>HSBC International Trustee Limited A/C 006-114821-001</v>
          </cell>
          <cell r="D2542" t="str">
            <v>HONG KONG</v>
          </cell>
          <cell r="E2542">
            <v>37764</v>
          </cell>
          <cell r="F2542">
            <v>11245172.99</v>
          </cell>
          <cell r="G2542">
            <v>1</v>
          </cell>
        </row>
        <row r="2543">
          <cell r="A2543">
            <v>39871</v>
          </cell>
          <cell r="B2543" t="str">
            <v>0980433</v>
          </cell>
          <cell r="C2543" t="str">
            <v>HSBC Republic Bank (Suisse) SA ESRBS European Eq-HSBC T(HK)Ltd-046-037719-410</v>
          </cell>
          <cell r="D2543" t="str">
            <v>HONG KONG</v>
          </cell>
          <cell r="E2543">
            <v>37774</v>
          </cell>
          <cell r="F2543">
            <v>1543014.74</v>
          </cell>
          <cell r="G2543">
            <v>1</v>
          </cell>
        </row>
        <row r="2544">
          <cell r="A2544">
            <v>39871</v>
          </cell>
          <cell r="B2544" t="str">
            <v>0980441</v>
          </cell>
          <cell r="C2544" t="str">
            <v>HSBC Republic Bank (Suisse) SA ESRBS Growth Fund-HSBC T(HK)Ltd-046-037719-405</v>
          </cell>
          <cell r="D2544" t="str">
            <v>HONG KONG</v>
          </cell>
          <cell r="E2544">
            <v>37774</v>
          </cell>
          <cell r="F2544">
            <v>6589017.96</v>
          </cell>
          <cell r="G2544">
            <v>1</v>
          </cell>
        </row>
        <row r="2545">
          <cell r="A2545">
            <v>39871</v>
          </cell>
          <cell r="B2545" t="str">
            <v>0980458</v>
          </cell>
          <cell r="C2545" t="str">
            <v>HSBC Republic Bank (Suisse) SA ESRBS Balanced Fd-HSBC T(HK)Ltd-046-037719-404</v>
          </cell>
          <cell r="D2545" t="str">
            <v>HONG KONG</v>
          </cell>
          <cell r="E2545">
            <v>36679</v>
          </cell>
          <cell r="F2545">
            <v>17468367.870000001</v>
          </cell>
          <cell r="G2545">
            <v>1</v>
          </cell>
        </row>
        <row r="2546">
          <cell r="A2546">
            <v>39871</v>
          </cell>
          <cell r="B2546" t="str">
            <v>0980466</v>
          </cell>
          <cell r="C2546" t="str">
            <v>HSBC Republic Bank (Suisse) SA ESRBS Stable Fund-HSBC T(HK)Ltd-046-037719-403</v>
          </cell>
          <cell r="D2546" t="str">
            <v>HONG KONG</v>
          </cell>
          <cell r="E2546">
            <v>37774</v>
          </cell>
          <cell r="F2546">
            <v>3720706.44</v>
          </cell>
          <cell r="G2546">
            <v>1</v>
          </cell>
        </row>
        <row r="2547">
          <cell r="A2547">
            <v>39871</v>
          </cell>
          <cell r="B2547" t="str">
            <v>0980474</v>
          </cell>
          <cell r="C2547" t="str">
            <v>HSBC Republic Bank (Suisse) SA ESRBS WB-USD Fd-HSBC T(HK)Ltd-046-037719-408</v>
          </cell>
          <cell r="D2547" t="str">
            <v>HONG KONG</v>
          </cell>
          <cell r="E2547">
            <v>37774</v>
          </cell>
          <cell r="F2547">
            <v>2037445.45</v>
          </cell>
          <cell r="G2547">
            <v>1</v>
          </cell>
        </row>
        <row r="2548">
          <cell r="A2548">
            <v>39871</v>
          </cell>
          <cell r="B2548" t="str">
            <v>0980482</v>
          </cell>
          <cell r="C2548" t="str">
            <v>HSBC Republic Bank (Suisse) SA ESRBS American Eq-HSBC T(HK)Ltd-046-037719-409</v>
          </cell>
          <cell r="D2548" t="str">
            <v>HONG KONG</v>
          </cell>
          <cell r="E2548">
            <v>37774</v>
          </cell>
          <cell r="F2548">
            <v>855352.55</v>
          </cell>
          <cell r="G2548">
            <v>1</v>
          </cell>
        </row>
        <row r="2549">
          <cell r="A2549">
            <v>39871</v>
          </cell>
          <cell r="B2549" t="str">
            <v>0980490</v>
          </cell>
          <cell r="C2549" t="str">
            <v>HSBC Republic Bank (Suisse) SA ESRBS HKD MM Fd-HSBC T (HK)Ltd-046-037719-402</v>
          </cell>
          <cell r="D2549" t="str">
            <v>HONG KONG</v>
          </cell>
          <cell r="E2549">
            <v>37774</v>
          </cell>
          <cell r="F2549">
            <v>5975366.8700000001</v>
          </cell>
          <cell r="G2549">
            <v>1</v>
          </cell>
        </row>
        <row r="2550">
          <cell r="A2550">
            <v>39871</v>
          </cell>
          <cell r="B2550" t="str">
            <v>0980508</v>
          </cell>
          <cell r="C2550" t="str">
            <v>HSBC Republic Bank (Suisse) SA ESRBS USD MM Fd - HSBC T(HK)Ltd-046-037719-406</v>
          </cell>
          <cell r="D2550" t="str">
            <v>HONG KONG</v>
          </cell>
          <cell r="E2550">
            <v>37774</v>
          </cell>
          <cell r="F2550">
            <v>8042070.1200000001</v>
          </cell>
          <cell r="G2550">
            <v>1</v>
          </cell>
        </row>
        <row r="2551">
          <cell r="A2551">
            <v>39871</v>
          </cell>
          <cell r="B2551" t="str">
            <v>0980516</v>
          </cell>
          <cell r="C2551" t="str">
            <v>HSBC Republic Bank (Suisse) SA ESRBS USD Bond Fd-HSBC T(HK)Ltd-046-037719-407</v>
          </cell>
          <cell r="D2551" t="str">
            <v>HONG KONG</v>
          </cell>
          <cell r="E2551">
            <v>37774</v>
          </cell>
          <cell r="F2551">
            <v>882856.72</v>
          </cell>
          <cell r="G2551">
            <v>1</v>
          </cell>
        </row>
        <row r="2552">
          <cell r="A2552">
            <v>39871</v>
          </cell>
          <cell r="B2552" t="str">
            <v>0980714</v>
          </cell>
          <cell r="C2552" t="str">
            <v>HSBC Life (Int'l) Ltd - European Equity Fund</v>
          </cell>
          <cell r="D2552" t="str">
            <v>HONG KONG</v>
          </cell>
          <cell r="E2552">
            <v>37803</v>
          </cell>
          <cell r="F2552">
            <v>3457043.37</v>
          </cell>
          <cell r="G2552">
            <v>1</v>
          </cell>
        </row>
        <row r="2553">
          <cell r="A2553">
            <v>39871</v>
          </cell>
          <cell r="B2553" t="str">
            <v>0980722</v>
          </cell>
          <cell r="C2553" t="str">
            <v>HSBC Life (Int'l) Ltd - International Stable Fund</v>
          </cell>
          <cell r="D2553" t="str">
            <v>HONG KONG</v>
          </cell>
          <cell r="E2553">
            <v>37803</v>
          </cell>
          <cell r="F2553">
            <v>7715406.4199999999</v>
          </cell>
          <cell r="G2553">
            <v>1</v>
          </cell>
        </row>
        <row r="2554">
          <cell r="A2554">
            <v>39871</v>
          </cell>
          <cell r="B2554" t="str">
            <v>0980730</v>
          </cell>
          <cell r="C2554" t="str">
            <v>HSBC Life (Int'l) Ltd - International Stable Growth Fund</v>
          </cell>
          <cell r="D2554" t="str">
            <v>HONG KONG</v>
          </cell>
          <cell r="E2554">
            <v>37803</v>
          </cell>
          <cell r="F2554">
            <v>29317035.579999998</v>
          </cell>
          <cell r="G2554">
            <v>1</v>
          </cell>
        </row>
        <row r="2555">
          <cell r="A2555">
            <v>39871</v>
          </cell>
          <cell r="B2555" t="str">
            <v>0980755</v>
          </cell>
          <cell r="C2555" t="str">
            <v>HSBC Managed Stable Growth Fund</v>
          </cell>
          <cell r="D2555" t="str">
            <v>HONG KONG</v>
          </cell>
          <cell r="E2555">
            <v>37805</v>
          </cell>
          <cell r="F2555">
            <v>45863564.719999999</v>
          </cell>
          <cell r="G2555">
            <v>1</v>
          </cell>
        </row>
        <row r="2556">
          <cell r="A2556">
            <v>39871</v>
          </cell>
          <cell r="B2556" t="str">
            <v>0980771</v>
          </cell>
          <cell r="C2556" t="str">
            <v>HSBC INSTITUTIONAL TRUST SERVICES (S) LTD A/C HSBC SPORE DOLLAR LIQUIDITY FUND</v>
          </cell>
          <cell r="D2556" t="str">
            <v>SINGAPORE</v>
          </cell>
          <cell r="E2556">
            <v>39562</v>
          </cell>
          <cell r="F2556">
            <v>-5016.29</v>
          </cell>
          <cell r="G2556">
            <v>1</v>
          </cell>
        </row>
        <row r="2557">
          <cell r="A2557">
            <v>39871</v>
          </cell>
          <cell r="B2557" t="str">
            <v>0981290</v>
          </cell>
          <cell r="C2557" t="str">
            <v>Sir Murray Maclehose Trust Fund</v>
          </cell>
          <cell r="D2557" t="str">
            <v>HONG KONG</v>
          </cell>
          <cell r="E2557">
            <v>37843</v>
          </cell>
          <cell r="F2557">
            <v>8443654.4700000007</v>
          </cell>
          <cell r="G2557">
            <v>1</v>
          </cell>
        </row>
        <row r="2558">
          <cell r="A2558">
            <v>39871</v>
          </cell>
          <cell r="B2558" t="str">
            <v>0981332</v>
          </cell>
          <cell r="C2558" t="str">
            <v>Rayfield Overseas Limited</v>
          </cell>
          <cell r="D2558" t="str">
            <v>HONG KONG</v>
          </cell>
          <cell r="E2558">
            <v>37866</v>
          </cell>
          <cell r="F2558">
            <v>4269301.38</v>
          </cell>
          <cell r="G2558">
            <v>1</v>
          </cell>
        </row>
        <row r="2559">
          <cell r="A2559">
            <v>39871</v>
          </cell>
          <cell r="B2559" t="str">
            <v>0981704</v>
          </cell>
          <cell r="C2559" t="str">
            <v>The Hong Kong and Shanghai Hotels Ltd 1994 Retirement Plan-Pooled American Eq</v>
          </cell>
          <cell r="D2559" t="str">
            <v>HONG KONG</v>
          </cell>
          <cell r="E2559">
            <v>37869</v>
          </cell>
          <cell r="F2559">
            <v>195844.4</v>
          </cell>
          <cell r="G2559">
            <v>1</v>
          </cell>
        </row>
        <row r="2560">
          <cell r="A2560">
            <v>39871</v>
          </cell>
          <cell r="B2560" t="str">
            <v>0981712</v>
          </cell>
          <cell r="C2560" t="str">
            <v>The Hong Kong and Shanghai Hotels Ltd 1994 Retirement Plan-Pooled Asian Eq Fd</v>
          </cell>
          <cell r="D2560" t="str">
            <v>HONG KONG</v>
          </cell>
          <cell r="E2560">
            <v>37869</v>
          </cell>
          <cell r="F2560">
            <v>2166197.75</v>
          </cell>
          <cell r="G2560">
            <v>1</v>
          </cell>
        </row>
        <row r="2561">
          <cell r="A2561">
            <v>39871</v>
          </cell>
          <cell r="B2561" t="str">
            <v>0981720</v>
          </cell>
          <cell r="C2561" t="str">
            <v>The Hong Kong and Shanghai Hotels Ltd 1994 Retirement Plan-Pooled European Eq</v>
          </cell>
          <cell r="D2561" t="str">
            <v>HONG KONG</v>
          </cell>
          <cell r="E2561">
            <v>37869</v>
          </cell>
          <cell r="F2561">
            <v>556632.66</v>
          </cell>
          <cell r="G2561">
            <v>1</v>
          </cell>
        </row>
        <row r="2562">
          <cell r="A2562">
            <v>39871</v>
          </cell>
          <cell r="B2562" t="str">
            <v>0981746</v>
          </cell>
          <cell r="C2562" t="str">
            <v>The Hong Kong and Shanghai Hotels Limited 1994 Retirement Plan-Growth Fund</v>
          </cell>
          <cell r="D2562" t="str">
            <v>HONG KONG</v>
          </cell>
          <cell r="E2562">
            <v>37869</v>
          </cell>
          <cell r="F2562">
            <v>1298819.8</v>
          </cell>
          <cell r="G2562">
            <v>1</v>
          </cell>
        </row>
        <row r="2563">
          <cell r="A2563">
            <v>39871</v>
          </cell>
          <cell r="B2563" t="str">
            <v>0981753</v>
          </cell>
          <cell r="C2563" t="str">
            <v>The Hong Kong and Shanghai Hotels Limited 1994 Retirement Pl-Balanced Fund</v>
          </cell>
          <cell r="D2563" t="str">
            <v>HONG KONG</v>
          </cell>
          <cell r="E2563">
            <v>37869</v>
          </cell>
          <cell r="F2563">
            <v>2127250.87</v>
          </cell>
          <cell r="G2563">
            <v>1</v>
          </cell>
        </row>
        <row r="2564">
          <cell r="A2564">
            <v>39871</v>
          </cell>
          <cell r="B2564" t="str">
            <v>0981779</v>
          </cell>
          <cell r="C2564" t="str">
            <v>The Hong Kong and Shanghai Hotels Limited 1994 Retirement-Pooled HK EQ Fd</v>
          </cell>
          <cell r="D2564" t="str">
            <v>HONG KONG</v>
          </cell>
          <cell r="E2564">
            <v>37869</v>
          </cell>
          <cell r="F2564">
            <v>3372370.34</v>
          </cell>
          <cell r="G2564">
            <v>1</v>
          </cell>
        </row>
        <row r="2565">
          <cell r="A2565">
            <v>39871</v>
          </cell>
          <cell r="B2565" t="str">
            <v>0982199</v>
          </cell>
          <cell r="C2565" t="str">
            <v>Hong Kong and Shanghai Hotels Ltd 1994 Retirement Plan-Roll Over Transactions</v>
          </cell>
          <cell r="D2565" t="str">
            <v>HONG KONG</v>
          </cell>
          <cell r="E2565">
            <v>37869</v>
          </cell>
          <cell r="F2565">
            <v>12.09</v>
          </cell>
          <cell r="G2565">
            <v>1</v>
          </cell>
        </row>
        <row r="2566">
          <cell r="A2566">
            <v>39871</v>
          </cell>
          <cell r="B2566" t="str">
            <v>0982223</v>
          </cell>
          <cell r="C2566" t="str">
            <v>ROYAL BRUNEI AIRLINES SDN BHD</v>
          </cell>
          <cell r="D2566" t="str">
            <v>SINGAPORE</v>
          </cell>
          <cell r="E2566">
            <v>37826</v>
          </cell>
          <cell r="F2566">
            <v>516702.92</v>
          </cell>
          <cell r="G2566">
            <v>1</v>
          </cell>
        </row>
        <row r="2567">
          <cell r="A2567">
            <v>39871</v>
          </cell>
          <cell r="B2567" t="str">
            <v>0982322</v>
          </cell>
          <cell r="C2567" t="str">
            <v>HSBC INSURANCE (SINGAPORE) PTE LIMITED - OFFSHORE INSURANCE FUND</v>
          </cell>
          <cell r="D2567" t="str">
            <v>SINGAPORE</v>
          </cell>
          <cell r="E2567">
            <v>37895</v>
          </cell>
          <cell r="F2567">
            <v>-1</v>
          </cell>
          <cell r="G2567">
            <v>1</v>
          </cell>
        </row>
        <row r="2568">
          <cell r="A2568">
            <v>39871</v>
          </cell>
          <cell r="B2568" t="str">
            <v>0982330</v>
          </cell>
          <cell r="C2568" t="str">
            <v>HSBC INSURANCE (SINGAPORE) PTE LIMITED - SINGAPORE INSURANCE FUND</v>
          </cell>
          <cell r="D2568" t="str">
            <v>SINGAPORE</v>
          </cell>
          <cell r="E2568">
            <v>37895</v>
          </cell>
          <cell r="F2568">
            <v>-0.26</v>
          </cell>
          <cell r="G2568">
            <v>1</v>
          </cell>
        </row>
        <row r="2569">
          <cell r="A2569">
            <v>39871</v>
          </cell>
          <cell r="B2569" t="str">
            <v>0982546</v>
          </cell>
          <cell r="C2569" t="str">
            <v>HASE - Structured Deposit Account</v>
          </cell>
          <cell r="D2569" t="str">
            <v>HONG KONG</v>
          </cell>
          <cell r="E2569">
            <v>37911</v>
          </cell>
          <cell r="F2569">
            <v>0</v>
          </cell>
          <cell r="G2569">
            <v>1</v>
          </cell>
        </row>
        <row r="2570">
          <cell r="A2570">
            <v>39871</v>
          </cell>
          <cell r="B2570" t="str">
            <v>0982678</v>
          </cell>
          <cell r="C2570" t="str">
            <v>HSBC China Momentum Fund</v>
          </cell>
          <cell r="D2570" t="str">
            <v>HONG KONG</v>
          </cell>
          <cell r="E2570">
            <v>37922</v>
          </cell>
          <cell r="F2570">
            <v>149918012.49000001</v>
          </cell>
          <cell r="G2570">
            <v>1</v>
          </cell>
        </row>
        <row r="2571">
          <cell r="A2571">
            <v>39871</v>
          </cell>
          <cell r="B2571" t="str">
            <v>0982686</v>
          </cell>
          <cell r="C2571" t="str">
            <v>The University of Hong Kong - General Fund</v>
          </cell>
          <cell r="D2571" t="str">
            <v>HONG KONG</v>
          </cell>
          <cell r="E2571">
            <v>37923</v>
          </cell>
          <cell r="F2571">
            <v>29051886.989999998</v>
          </cell>
          <cell r="G2571">
            <v>1</v>
          </cell>
        </row>
        <row r="2572">
          <cell r="A2572">
            <v>39871</v>
          </cell>
          <cell r="B2572" t="str">
            <v>0982819</v>
          </cell>
          <cell r="C2572" t="str">
            <v>Anvien Capital Limited</v>
          </cell>
          <cell r="D2572" t="str">
            <v>HONG KONG</v>
          </cell>
          <cell r="E2572">
            <v>37925</v>
          </cell>
          <cell r="F2572">
            <v>2117832.25</v>
          </cell>
          <cell r="G2572">
            <v>1</v>
          </cell>
        </row>
        <row r="2573">
          <cell r="A2573">
            <v>39871</v>
          </cell>
          <cell r="B2573" t="str">
            <v>0983155</v>
          </cell>
          <cell r="C2573" t="str">
            <v>Anvien Capital Limited No.2</v>
          </cell>
          <cell r="D2573" t="str">
            <v>HONG KONG</v>
          </cell>
          <cell r="E2573">
            <v>37949</v>
          </cell>
          <cell r="F2573">
            <v>6245241.4900000002</v>
          </cell>
          <cell r="G2573">
            <v>1</v>
          </cell>
        </row>
        <row r="2574">
          <cell r="A2574">
            <v>39871</v>
          </cell>
          <cell r="B2574" t="str">
            <v>0983205</v>
          </cell>
          <cell r="C2574" t="str">
            <v>HSBC International Trustee Limited A/C 006-130827-401</v>
          </cell>
          <cell r="D2574" t="str">
            <v>HONG KONG</v>
          </cell>
          <cell r="E2574">
            <v>37960</v>
          </cell>
          <cell r="F2574">
            <v>2117704.77</v>
          </cell>
          <cell r="G2574">
            <v>1</v>
          </cell>
        </row>
        <row r="2575">
          <cell r="A2575">
            <v>39871</v>
          </cell>
          <cell r="B2575" t="str">
            <v>0983213</v>
          </cell>
          <cell r="C2575" t="str">
            <v>HSBC International Trustee Limited A/C 006-130827-402</v>
          </cell>
          <cell r="D2575" t="str">
            <v>HONG KONG</v>
          </cell>
          <cell r="E2575">
            <v>37960</v>
          </cell>
          <cell r="F2575">
            <v>10547505.939999999</v>
          </cell>
          <cell r="G2575">
            <v>1</v>
          </cell>
        </row>
        <row r="2576">
          <cell r="A2576">
            <v>39871</v>
          </cell>
          <cell r="B2576" t="str">
            <v>0983270</v>
          </cell>
          <cell r="C2576" t="str">
            <v>HSBC Trustee (HK) - Hanison Construction Hldgs Ltd Provident Fd Scheme-Employer</v>
          </cell>
          <cell r="D2576" t="str">
            <v>HONG KONG</v>
          </cell>
          <cell r="E2576">
            <v>37977</v>
          </cell>
          <cell r="F2576">
            <v>3814600.84</v>
          </cell>
          <cell r="G2576">
            <v>1</v>
          </cell>
        </row>
        <row r="2577">
          <cell r="A2577">
            <v>39871</v>
          </cell>
          <cell r="B2577" t="str">
            <v>0983288</v>
          </cell>
          <cell r="C2577" t="str">
            <v>HSBC Trustee (HK) - Hanison Construction Hldgs Ltd Provident Fd Scheme-Employee</v>
          </cell>
          <cell r="D2577" t="str">
            <v>HONG KONG</v>
          </cell>
          <cell r="E2577">
            <v>37958</v>
          </cell>
          <cell r="F2577">
            <v>2173266</v>
          </cell>
          <cell r="G2577">
            <v>1</v>
          </cell>
        </row>
        <row r="2578">
          <cell r="A2578">
            <v>39871</v>
          </cell>
          <cell r="B2578" t="str">
            <v>0983502</v>
          </cell>
          <cell r="C2578" t="str">
            <v>INHK HSBC Macau Branch Staff Retirement Scheme 066-600016-431</v>
          </cell>
          <cell r="D2578" t="str">
            <v>HONG KONG</v>
          </cell>
          <cell r="E2578">
            <v>37974</v>
          </cell>
          <cell r="F2578">
            <v>4851101.5599999996</v>
          </cell>
          <cell r="G2578">
            <v>1</v>
          </cell>
        </row>
        <row r="2579">
          <cell r="A2579">
            <v>39871</v>
          </cell>
          <cell r="B2579" t="str">
            <v>0983510</v>
          </cell>
          <cell r="C2579" t="str">
            <v>Wan Wai Yee Pamela</v>
          </cell>
          <cell r="D2579" t="str">
            <v>HONG KONG</v>
          </cell>
          <cell r="E2579">
            <v>33142</v>
          </cell>
          <cell r="F2579">
            <v>906682.31</v>
          </cell>
          <cell r="G2579">
            <v>1</v>
          </cell>
        </row>
        <row r="2580">
          <cell r="A2580">
            <v>39871</v>
          </cell>
          <cell r="B2580" t="str">
            <v>0984633</v>
          </cell>
          <cell r="C2580" t="str">
            <v>Briar Patch Investments Limited</v>
          </cell>
          <cell r="D2580" t="str">
            <v>HONG KONG</v>
          </cell>
          <cell r="E2580">
            <v>30264</v>
          </cell>
          <cell r="F2580">
            <v>4401616.93</v>
          </cell>
          <cell r="G2580">
            <v>1</v>
          </cell>
        </row>
        <row r="2581">
          <cell r="A2581">
            <v>39871</v>
          </cell>
          <cell r="B2581" t="str">
            <v>0984690</v>
          </cell>
          <cell r="C2581" t="str">
            <v>Rialto Development Limited (A/C No. 1)</v>
          </cell>
          <cell r="D2581" t="str">
            <v>HONG KONG</v>
          </cell>
          <cell r="E2581">
            <v>32679</v>
          </cell>
          <cell r="F2581">
            <v>2484543.04</v>
          </cell>
          <cell r="G2581">
            <v>1</v>
          </cell>
        </row>
        <row r="2582">
          <cell r="A2582">
            <v>39871</v>
          </cell>
          <cell r="B2582" t="str">
            <v>0985838</v>
          </cell>
          <cell r="C2582" t="str">
            <v>HSBC Life Macau Retirement Scheme International Stable Growth Fund</v>
          </cell>
          <cell r="D2582" t="str">
            <v>HONG KONG</v>
          </cell>
          <cell r="E2582">
            <v>38645</v>
          </cell>
          <cell r="F2582">
            <v>4375853.16</v>
          </cell>
          <cell r="G2582">
            <v>1</v>
          </cell>
        </row>
        <row r="2583">
          <cell r="A2583">
            <v>39871</v>
          </cell>
          <cell r="B2583" t="str">
            <v>0985853</v>
          </cell>
          <cell r="C2583" t="str">
            <v>HSBC Life Macau Retirement Scheme International Stable Fund</v>
          </cell>
          <cell r="D2583" t="str">
            <v>HONG KONG</v>
          </cell>
          <cell r="E2583">
            <v>38058</v>
          </cell>
          <cell r="F2583">
            <v>1946639.03</v>
          </cell>
          <cell r="G2583">
            <v>1</v>
          </cell>
        </row>
        <row r="2584">
          <cell r="A2584">
            <v>39871</v>
          </cell>
          <cell r="B2584" t="str">
            <v>0985861</v>
          </cell>
          <cell r="C2584" t="str">
            <v>HSBC Life Macau Retirement Scheme Money Market Fund</v>
          </cell>
          <cell r="D2584" t="str">
            <v>HONG KONG</v>
          </cell>
          <cell r="E2584">
            <v>38058</v>
          </cell>
          <cell r="F2584">
            <v>353386.82</v>
          </cell>
          <cell r="G2584">
            <v>1</v>
          </cell>
        </row>
        <row r="2585">
          <cell r="A2585">
            <v>39871</v>
          </cell>
          <cell r="B2585" t="str">
            <v>0985929</v>
          </cell>
          <cell r="C2585" t="str">
            <v>HSBC Life (Int'l) Ltd - SPP/US Equity Fund USD</v>
          </cell>
          <cell r="D2585" t="str">
            <v>HONG KONG</v>
          </cell>
          <cell r="E2585">
            <v>38062</v>
          </cell>
          <cell r="F2585">
            <v>73333.460000000006</v>
          </cell>
          <cell r="G2585">
            <v>1</v>
          </cell>
        </row>
        <row r="2586">
          <cell r="A2586">
            <v>39871</v>
          </cell>
          <cell r="B2586" t="str">
            <v>0985937</v>
          </cell>
          <cell r="C2586" t="str">
            <v>HSBC Life (Int'l) Ltd - SPP Conservative Fund HKD</v>
          </cell>
          <cell r="D2586" t="str">
            <v>HONG KONG</v>
          </cell>
          <cell r="E2586">
            <v>38061</v>
          </cell>
          <cell r="F2586">
            <v>244212.54</v>
          </cell>
          <cell r="G2586">
            <v>1</v>
          </cell>
        </row>
        <row r="2587">
          <cell r="A2587">
            <v>39871</v>
          </cell>
          <cell r="B2587" t="str">
            <v>0985945</v>
          </cell>
          <cell r="C2587" t="str">
            <v>HSBC Life (Int'l) Ltd - SPP/Balanced Fund HKD</v>
          </cell>
          <cell r="D2587" t="str">
            <v>HONG KONG</v>
          </cell>
          <cell r="E2587">
            <v>38061</v>
          </cell>
          <cell r="F2587">
            <v>966870.09</v>
          </cell>
          <cell r="G2587">
            <v>1</v>
          </cell>
        </row>
        <row r="2588">
          <cell r="A2588">
            <v>39871</v>
          </cell>
          <cell r="B2588" t="str">
            <v>0985952</v>
          </cell>
          <cell r="C2588" t="str">
            <v>HSBC Life (Int'l) Ltd - SPP/Asian Equity (ex-Japan) Fund HKD</v>
          </cell>
          <cell r="D2588" t="str">
            <v>HONG KONG</v>
          </cell>
          <cell r="E2588">
            <v>38061</v>
          </cell>
          <cell r="F2588">
            <v>4291783.1100000003</v>
          </cell>
          <cell r="G2588">
            <v>1</v>
          </cell>
        </row>
        <row r="2589">
          <cell r="A2589">
            <v>39871</v>
          </cell>
          <cell r="B2589" t="str">
            <v>0985960</v>
          </cell>
          <cell r="C2589" t="str">
            <v>HSBC Life (Int'l) Ltd - L&amp;R(SPP)/Hong Kong Equity Fund USD</v>
          </cell>
          <cell r="D2589" t="str">
            <v>HONG KONG</v>
          </cell>
          <cell r="E2589">
            <v>38062</v>
          </cell>
          <cell r="F2589">
            <v>2460160.39</v>
          </cell>
          <cell r="G2589">
            <v>1</v>
          </cell>
        </row>
        <row r="2590">
          <cell r="A2590">
            <v>39871</v>
          </cell>
          <cell r="B2590" t="str">
            <v>0985978</v>
          </cell>
          <cell r="C2590" t="str">
            <v>HSBC Life (Int'l) Ltd - SPP/US Equity Fund HKD</v>
          </cell>
          <cell r="D2590" t="str">
            <v>HONG KONG</v>
          </cell>
          <cell r="E2590">
            <v>38061</v>
          </cell>
          <cell r="F2590">
            <v>175616.58</v>
          </cell>
          <cell r="G2590">
            <v>1</v>
          </cell>
        </row>
        <row r="2591">
          <cell r="A2591">
            <v>39871</v>
          </cell>
          <cell r="B2591" t="str">
            <v>0985986</v>
          </cell>
          <cell r="C2591" t="str">
            <v>HSBC Life (Int'l) Ltd - SPP/USD Investment Grade Bond Fund HKD</v>
          </cell>
          <cell r="D2591" t="str">
            <v>HONG KONG</v>
          </cell>
          <cell r="E2591">
            <v>38061</v>
          </cell>
          <cell r="F2591">
            <v>192516.64</v>
          </cell>
          <cell r="G2591">
            <v>1</v>
          </cell>
        </row>
        <row r="2592">
          <cell r="A2592">
            <v>39871</v>
          </cell>
          <cell r="B2592" t="str">
            <v>0985994</v>
          </cell>
          <cell r="C2592" t="str">
            <v>HSBC Life (Int'l) Ltd - L&amp;R(SPP)/Hong Kong Equity Fund HKD</v>
          </cell>
          <cell r="D2592" t="str">
            <v>HONG KONG</v>
          </cell>
          <cell r="E2592">
            <v>38061</v>
          </cell>
          <cell r="F2592">
            <v>6779489.6399999997</v>
          </cell>
          <cell r="G2592">
            <v>1</v>
          </cell>
        </row>
        <row r="2593">
          <cell r="A2593">
            <v>39871</v>
          </cell>
          <cell r="B2593" t="str">
            <v>0986000</v>
          </cell>
          <cell r="C2593" t="str">
            <v>HSBC Life (Int'l) Ltd - SPP/Conservative Fund USD</v>
          </cell>
          <cell r="D2593" t="str">
            <v>HONG KONG</v>
          </cell>
          <cell r="E2593">
            <v>38062</v>
          </cell>
          <cell r="F2593">
            <v>34346.18</v>
          </cell>
          <cell r="G2593">
            <v>1</v>
          </cell>
        </row>
        <row r="2594">
          <cell r="A2594">
            <v>39871</v>
          </cell>
          <cell r="B2594" t="str">
            <v>0986018</v>
          </cell>
          <cell r="C2594" t="str">
            <v>HSBC Life (Int'l) Ltd - L&amp;R(SPP)/Chinese Equity Fund HKD</v>
          </cell>
          <cell r="D2594" t="str">
            <v>HONG KONG</v>
          </cell>
          <cell r="E2594">
            <v>38061</v>
          </cell>
          <cell r="F2594">
            <v>42329832.280000001</v>
          </cell>
          <cell r="G2594">
            <v>1</v>
          </cell>
        </row>
        <row r="2595">
          <cell r="A2595">
            <v>39871</v>
          </cell>
          <cell r="B2595" t="str">
            <v>0986026</v>
          </cell>
          <cell r="C2595" t="str">
            <v>HSBC Life (Int'l) Ltd - L&amp;R(SPP)/Asian Bond Fund HKD</v>
          </cell>
          <cell r="D2595" t="str">
            <v>HONG KONG</v>
          </cell>
          <cell r="E2595">
            <v>38061</v>
          </cell>
          <cell r="F2595">
            <v>4781651.8600000003</v>
          </cell>
          <cell r="G2595">
            <v>1</v>
          </cell>
        </row>
        <row r="2596">
          <cell r="A2596">
            <v>39871</v>
          </cell>
          <cell r="B2596" t="str">
            <v>0986034</v>
          </cell>
          <cell r="C2596" t="str">
            <v>HSBC Life (Int'l) Ltd - L&amp;R(SPP)/Chinese Equity Fund USD</v>
          </cell>
          <cell r="D2596" t="str">
            <v>HONG KONG</v>
          </cell>
          <cell r="E2596">
            <v>38063</v>
          </cell>
          <cell r="F2596">
            <v>20860768.109999999</v>
          </cell>
          <cell r="G2596">
            <v>1</v>
          </cell>
        </row>
        <row r="2597">
          <cell r="A2597">
            <v>39871</v>
          </cell>
          <cell r="B2597" t="str">
            <v>0986042</v>
          </cell>
          <cell r="C2597" t="str">
            <v>HSBC Life (Int'l) Ltd - SPP/Asian Equity (ex-Japan) Fund USD</v>
          </cell>
          <cell r="D2597" t="str">
            <v>HONG KONG</v>
          </cell>
          <cell r="E2597">
            <v>38063</v>
          </cell>
          <cell r="F2597">
            <v>2583948.62</v>
          </cell>
          <cell r="G2597">
            <v>1</v>
          </cell>
        </row>
        <row r="2598">
          <cell r="A2598">
            <v>39871</v>
          </cell>
          <cell r="B2598" t="str">
            <v>0986059</v>
          </cell>
          <cell r="C2598" t="str">
            <v>HSBC Life (Int'l) Ltd - SPP/Balanced Fund USD</v>
          </cell>
          <cell r="D2598" t="str">
            <v>HONG KONG</v>
          </cell>
          <cell r="E2598">
            <v>38063</v>
          </cell>
          <cell r="F2598">
            <v>234136.22</v>
          </cell>
          <cell r="G2598">
            <v>1</v>
          </cell>
        </row>
        <row r="2599">
          <cell r="A2599">
            <v>39871</v>
          </cell>
          <cell r="B2599" t="str">
            <v>0986067</v>
          </cell>
          <cell r="C2599" t="str">
            <v>HSBC Life (Int'l) Ltd - SPP/USD Investment Grade Bond Fund USD</v>
          </cell>
          <cell r="D2599" t="str">
            <v>HONG KONG</v>
          </cell>
          <cell r="E2599">
            <v>38061</v>
          </cell>
          <cell r="F2599">
            <v>61520.67</v>
          </cell>
          <cell r="G2599">
            <v>1</v>
          </cell>
        </row>
        <row r="2600">
          <cell r="A2600">
            <v>39871</v>
          </cell>
          <cell r="B2600" t="str">
            <v>0986075</v>
          </cell>
          <cell r="C2600" t="str">
            <v>HSBC Life (Int'l) Ltd - L&amp;R(SPP)/Asian Bond Fund USD</v>
          </cell>
          <cell r="D2600" t="str">
            <v>HONG KONG</v>
          </cell>
          <cell r="E2600">
            <v>38064</v>
          </cell>
          <cell r="F2600">
            <v>2359929.86</v>
          </cell>
          <cell r="G2600">
            <v>1</v>
          </cell>
        </row>
        <row r="2601">
          <cell r="A2601">
            <v>39871</v>
          </cell>
          <cell r="B2601" t="str">
            <v>0986117</v>
          </cell>
          <cell r="C2601" t="str">
            <v>HSBC INSURANCE (SINGAPORE) PTE LIMITED - TAKAFUL SINARAN FUND</v>
          </cell>
          <cell r="D2601" t="str">
            <v>SINGAPORE</v>
          </cell>
          <cell r="E2601">
            <v>38069</v>
          </cell>
          <cell r="F2601">
            <v>-0.17</v>
          </cell>
          <cell r="G2601">
            <v>1</v>
          </cell>
        </row>
        <row r="2602">
          <cell r="A2602">
            <v>39871</v>
          </cell>
          <cell r="B2602" t="str">
            <v>0986398</v>
          </cell>
          <cell r="C2602" t="str">
            <v>DEXIA TRUST SERVICES SINGAPORE A/C HSBC CAPITAL PROTECTED FUNDS - TURBO 789</v>
          </cell>
          <cell r="D2602" t="str">
            <v>SINGAPORE</v>
          </cell>
          <cell r="E2602">
            <v>38082</v>
          </cell>
          <cell r="F2602">
            <v>2689.66</v>
          </cell>
          <cell r="G2602">
            <v>1</v>
          </cell>
        </row>
        <row r="2603">
          <cell r="A2603">
            <v>39871</v>
          </cell>
          <cell r="B2603" t="str">
            <v>0986430</v>
          </cell>
          <cell r="C2603" t="str">
            <v>MLC Investments Limited</v>
          </cell>
          <cell r="D2603" t="str">
            <v>Melbourne</v>
          </cell>
          <cell r="E2603">
            <v>38105</v>
          </cell>
          <cell r="F2603">
            <v>41876.53</v>
          </cell>
          <cell r="G2603">
            <v>1</v>
          </cell>
        </row>
        <row r="2604">
          <cell r="A2604">
            <v>39871</v>
          </cell>
          <cell r="B2604" t="str">
            <v>0986638</v>
          </cell>
          <cell r="C2604" t="str">
            <v>HSBC Life (Int'l) Ltd - CSAP/Deposit Fund (USD)</v>
          </cell>
          <cell r="D2604" t="str">
            <v>HONG KONG</v>
          </cell>
          <cell r="E2604">
            <v>38106</v>
          </cell>
          <cell r="F2604">
            <v>270781.68</v>
          </cell>
          <cell r="G2604">
            <v>1</v>
          </cell>
        </row>
        <row r="2605">
          <cell r="A2605">
            <v>39871</v>
          </cell>
          <cell r="B2605" t="str">
            <v>0986653</v>
          </cell>
          <cell r="C2605" t="str">
            <v>Camelford Investment Limited</v>
          </cell>
          <cell r="D2605" t="str">
            <v>HONG KONG</v>
          </cell>
          <cell r="E2605">
            <v>35156</v>
          </cell>
          <cell r="F2605">
            <v>1953465.51</v>
          </cell>
          <cell r="G2605">
            <v>1</v>
          </cell>
        </row>
        <row r="2606">
          <cell r="A2606">
            <v>39871</v>
          </cell>
          <cell r="B2606" t="str">
            <v>0986760</v>
          </cell>
          <cell r="C2606" t="str">
            <v>HSBC INSURANCE (SINGAPORE) PTE LIMITED - TAKAFUL ASIA PACIFIC FUND</v>
          </cell>
          <cell r="D2606" t="str">
            <v>SINGAPORE</v>
          </cell>
          <cell r="E2606">
            <v>38135</v>
          </cell>
          <cell r="F2606">
            <v>0</v>
          </cell>
          <cell r="G2606">
            <v>1</v>
          </cell>
        </row>
        <row r="2607">
          <cell r="A2607">
            <v>39871</v>
          </cell>
          <cell r="B2607" t="str">
            <v>0986984</v>
          </cell>
          <cell r="C2607" t="str">
            <v>HSBC Investment Highlight Growth Fund</v>
          </cell>
          <cell r="D2607" t="str">
            <v>HONG KONG</v>
          </cell>
          <cell r="E2607">
            <v>38139</v>
          </cell>
          <cell r="F2607">
            <v>19895616.59</v>
          </cell>
          <cell r="G2607">
            <v>1</v>
          </cell>
        </row>
        <row r="2608">
          <cell r="A2608">
            <v>39871</v>
          </cell>
          <cell r="B2608" t="str">
            <v>0986992</v>
          </cell>
          <cell r="C2608" t="str">
            <v>HSBC Investment Highlight Balanced Fund</v>
          </cell>
          <cell r="D2608" t="str">
            <v>HONG KONG</v>
          </cell>
          <cell r="E2608">
            <v>38139</v>
          </cell>
          <cell r="F2608">
            <v>9656659.3200000003</v>
          </cell>
          <cell r="G2608">
            <v>1</v>
          </cell>
        </row>
        <row r="2609">
          <cell r="A2609">
            <v>39871</v>
          </cell>
          <cell r="B2609" t="str">
            <v>0987008</v>
          </cell>
          <cell r="C2609" t="str">
            <v>HSBC Investment Highlight Stable Fund</v>
          </cell>
          <cell r="D2609" t="str">
            <v>HONG KONG</v>
          </cell>
          <cell r="E2609">
            <v>38139</v>
          </cell>
          <cell r="F2609">
            <v>6211061.4500000002</v>
          </cell>
          <cell r="G2609">
            <v>1</v>
          </cell>
        </row>
        <row r="2610">
          <cell r="A2610">
            <v>39871</v>
          </cell>
          <cell r="B2610" t="str">
            <v>0987024</v>
          </cell>
          <cell r="C2610" t="str">
            <v>Sunpoint Global Inc</v>
          </cell>
          <cell r="D2610" t="str">
            <v>HONG KONG</v>
          </cell>
          <cell r="E2610">
            <v>38139</v>
          </cell>
          <cell r="F2610">
            <v>2152.83</v>
          </cell>
          <cell r="G2610">
            <v>1</v>
          </cell>
        </row>
        <row r="2611">
          <cell r="A2611">
            <v>39871</v>
          </cell>
          <cell r="B2611" t="str">
            <v>0987800</v>
          </cell>
          <cell r="C2611" t="str">
            <v>Investor Compensation Fund</v>
          </cell>
          <cell r="D2611" t="str">
            <v>HONG KONG</v>
          </cell>
          <cell r="E2611">
            <v>38163</v>
          </cell>
          <cell r="F2611">
            <v>218505440.33000001</v>
          </cell>
          <cell r="G2611">
            <v>1</v>
          </cell>
        </row>
        <row r="2612">
          <cell r="A2612">
            <v>39871</v>
          </cell>
          <cell r="B2612" t="str">
            <v>0987875</v>
          </cell>
          <cell r="C2612" t="str">
            <v>LONG MEI LING</v>
          </cell>
          <cell r="D2612" t="str">
            <v>SINGAPORE</v>
          </cell>
          <cell r="E2612">
            <v>38180</v>
          </cell>
          <cell r="F2612">
            <v>8350.8799999999992</v>
          </cell>
          <cell r="G2612">
            <v>1</v>
          </cell>
        </row>
        <row r="2613">
          <cell r="A2613">
            <v>39871</v>
          </cell>
          <cell r="B2613" t="str">
            <v>0987941</v>
          </cell>
          <cell r="C2613" t="str">
            <v>Diamond Fund</v>
          </cell>
          <cell r="D2613" t="str">
            <v>HONG KONG</v>
          </cell>
          <cell r="E2613">
            <v>38181</v>
          </cell>
          <cell r="F2613">
            <v>198244971.53</v>
          </cell>
          <cell r="G2613">
            <v>1</v>
          </cell>
        </row>
        <row r="2614">
          <cell r="A2614">
            <v>39871</v>
          </cell>
          <cell r="B2614" t="str">
            <v>0988121</v>
          </cell>
          <cell r="C2614" t="str">
            <v>DEXIA TRUST SERVICES SINGAPORE A/C HSBC CAPITAL PROTECTED FUNDS - TURBO DOUBLE 8</v>
          </cell>
          <cell r="D2614" t="str">
            <v>SINGAPORE</v>
          </cell>
          <cell r="E2614">
            <v>38189</v>
          </cell>
          <cell r="F2614">
            <v>0</v>
          </cell>
          <cell r="G2614">
            <v>1</v>
          </cell>
        </row>
        <row r="2615">
          <cell r="A2615">
            <v>39871</v>
          </cell>
          <cell r="B2615" t="str">
            <v>0988287</v>
          </cell>
          <cell r="C2615" t="str">
            <v>Subsidized Schools Provident Fund Portfolio Management Account</v>
          </cell>
          <cell r="D2615" t="str">
            <v>HONG KONG</v>
          </cell>
          <cell r="E2615">
            <v>38203</v>
          </cell>
          <cell r="F2615">
            <v>457585327.81</v>
          </cell>
          <cell r="G2615">
            <v>1</v>
          </cell>
        </row>
        <row r="2616">
          <cell r="A2616">
            <v>39871</v>
          </cell>
          <cell r="B2616" t="str">
            <v>0988295</v>
          </cell>
          <cell r="C2616" t="str">
            <v>Quality Education Fund Portfolio Management Account</v>
          </cell>
          <cell r="D2616" t="str">
            <v>HONG KONG</v>
          </cell>
          <cell r="E2616">
            <v>38203</v>
          </cell>
          <cell r="F2616">
            <v>136596822.94999999</v>
          </cell>
          <cell r="G2616">
            <v>1</v>
          </cell>
        </row>
        <row r="2617">
          <cell r="A2617">
            <v>39871</v>
          </cell>
          <cell r="B2617" t="str">
            <v>0988501</v>
          </cell>
          <cell r="C2617" t="str">
            <v>The University of Hong Kong- General Fund A/C No. 2</v>
          </cell>
          <cell r="D2617" t="str">
            <v>HONG KONG</v>
          </cell>
          <cell r="E2617">
            <v>38212</v>
          </cell>
          <cell r="F2617">
            <v>11650085.720000001</v>
          </cell>
          <cell r="G2617">
            <v>1</v>
          </cell>
        </row>
        <row r="2618">
          <cell r="A2618">
            <v>39871</v>
          </cell>
          <cell r="B2618" t="str">
            <v>0990242</v>
          </cell>
          <cell r="C2618" t="str">
            <v>On Target International Limited</v>
          </cell>
          <cell r="D2618" t="str">
            <v>HONG KONG</v>
          </cell>
          <cell r="E2618">
            <v>38218</v>
          </cell>
          <cell r="F2618">
            <v>2007.94</v>
          </cell>
          <cell r="G2618">
            <v>1</v>
          </cell>
        </row>
        <row r="2619">
          <cell r="A2619">
            <v>39871</v>
          </cell>
          <cell r="B2619" t="str">
            <v>0990887</v>
          </cell>
          <cell r="C2619" t="str">
            <v>HSBC China Fund VA 2</v>
          </cell>
          <cell r="D2619" t="str">
            <v>HONG KONG</v>
          </cell>
          <cell r="E2619">
            <v>38229</v>
          </cell>
          <cell r="F2619">
            <v>4356972.62</v>
          </cell>
          <cell r="G2619">
            <v>1</v>
          </cell>
        </row>
        <row r="2620">
          <cell r="A2620">
            <v>39871</v>
          </cell>
          <cell r="B2620" t="str">
            <v>0990903</v>
          </cell>
          <cell r="C2620" t="str">
            <v>Sinopia Global Bond Mkt Neut High Return Fund</v>
          </cell>
          <cell r="D2620" t="str">
            <v>HONG KONG</v>
          </cell>
          <cell r="E2620">
            <v>38229</v>
          </cell>
          <cell r="F2620">
            <v>-2060.5100000000002</v>
          </cell>
          <cell r="G2620">
            <v>1</v>
          </cell>
        </row>
        <row r="2621">
          <cell r="A2621">
            <v>39871</v>
          </cell>
          <cell r="B2621" t="str">
            <v>0991307</v>
          </cell>
          <cell r="C2621" t="str">
            <v>Rickshaw Assets Ltd</v>
          </cell>
          <cell r="D2621" t="str">
            <v>HONG KONG</v>
          </cell>
          <cell r="E2621">
            <v>38267</v>
          </cell>
          <cell r="F2621">
            <v>2403.2600000000002</v>
          </cell>
          <cell r="G2621">
            <v>1</v>
          </cell>
        </row>
        <row r="2622">
          <cell r="A2622">
            <v>39871</v>
          </cell>
          <cell r="B2622" t="str">
            <v>0991679</v>
          </cell>
          <cell r="C2622" t="str">
            <v>The Hong Kong Polytechnic University - Liquid Working Capital</v>
          </cell>
          <cell r="D2622" t="str">
            <v>HONG KONG</v>
          </cell>
          <cell r="E2622">
            <v>37070</v>
          </cell>
          <cell r="F2622">
            <v>67898373.709999993</v>
          </cell>
          <cell r="G2622">
            <v>1</v>
          </cell>
        </row>
        <row r="2623">
          <cell r="A2623">
            <v>39871</v>
          </cell>
          <cell r="B2623" t="str">
            <v>0991828</v>
          </cell>
          <cell r="C2623" t="str">
            <v>DEXIA TRUST SERVICES SINGAPORE A/C HSBC CAPITAL PROTECTED FUNDS - TURBO X</v>
          </cell>
          <cell r="D2623" t="str">
            <v>SINGAPORE</v>
          </cell>
          <cell r="E2623">
            <v>38299</v>
          </cell>
          <cell r="F2623">
            <v>82193.759999999995</v>
          </cell>
          <cell r="G2623">
            <v>1</v>
          </cell>
        </row>
        <row r="2624">
          <cell r="A2624">
            <v>39871</v>
          </cell>
          <cell r="B2624" t="str">
            <v>0991950</v>
          </cell>
          <cell r="C2624" t="str">
            <v>HSBC Indian Mother Fund</v>
          </cell>
          <cell r="D2624" t="str">
            <v>HONG KONG</v>
          </cell>
          <cell r="E2624">
            <v>38657</v>
          </cell>
          <cell r="F2624">
            <v>476948506.51999998</v>
          </cell>
          <cell r="G2624">
            <v>1</v>
          </cell>
        </row>
        <row r="2625">
          <cell r="A2625">
            <v>39871</v>
          </cell>
          <cell r="B2625" t="str">
            <v>0991968</v>
          </cell>
          <cell r="C2625" t="str">
            <v>HSBC India Open</v>
          </cell>
          <cell r="D2625" t="str">
            <v>HONG KONG</v>
          </cell>
          <cell r="E2625">
            <v>32874</v>
          </cell>
          <cell r="F2625">
            <v>489642110.95999998</v>
          </cell>
          <cell r="G2625">
            <v>1</v>
          </cell>
        </row>
        <row r="2626">
          <cell r="A2626">
            <v>39871</v>
          </cell>
          <cell r="B2626" t="str">
            <v>0992453</v>
          </cell>
          <cell r="C2626" t="str">
            <v>HSBC Hong Kong Equity Advantage Fund</v>
          </cell>
          <cell r="D2626" t="str">
            <v>HONG KONG</v>
          </cell>
          <cell r="E2626">
            <v>39191</v>
          </cell>
          <cell r="F2626">
            <v>22820360.309999999</v>
          </cell>
          <cell r="G2626">
            <v>1</v>
          </cell>
        </row>
        <row r="2627">
          <cell r="A2627">
            <v>39871</v>
          </cell>
          <cell r="B2627" t="str">
            <v>0993014</v>
          </cell>
          <cell r="C2627" t="str">
            <v>Oxford Investments Limited</v>
          </cell>
          <cell r="D2627" t="str">
            <v>HONG KONG</v>
          </cell>
          <cell r="E2627">
            <v>38384</v>
          </cell>
          <cell r="F2627">
            <v>20512436.609999999</v>
          </cell>
          <cell r="G2627">
            <v>1</v>
          </cell>
        </row>
        <row r="2628">
          <cell r="A2628">
            <v>39871</v>
          </cell>
          <cell r="B2628" t="str">
            <v>0993055</v>
          </cell>
          <cell r="C2628" t="str">
            <v>Versorgungswerk der Architektenkammer NW</v>
          </cell>
          <cell r="D2628" t="str">
            <v>HONG KONG</v>
          </cell>
          <cell r="E2628">
            <v>38357</v>
          </cell>
          <cell r="F2628">
            <v>95553458.700000003</v>
          </cell>
          <cell r="G2628">
            <v>1</v>
          </cell>
        </row>
        <row r="2629">
          <cell r="A2629">
            <v>39871</v>
          </cell>
          <cell r="B2629" t="str">
            <v>0993063</v>
          </cell>
          <cell r="C2629" t="str">
            <v>HSBC International Trustee Ltd Account 006-304463-401</v>
          </cell>
          <cell r="D2629" t="str">
            <v>HONG KONG</v>
          </cell>
          <cell r="E2629">
            <v>38357</v>
          </cell>
          <cell r="F2629">
            <v>950164.83</v>
          </cell>
          <cell r="G2629">
            <v>1</v>
          </cell>
        </row>
        <row r="2630">
          <cell r="A2630">
            <v>39871</v>
          </cell>
          <cell r="B2630" t="str">
            <v>0993113</v>
          </cell>
          <cell r="C2630" t="str">
            <v>DEXIA TRUST SERVICES SINGAPORE A/C HSBC CAPITAL PROTECTED FUNDS-GLOBAL SKY HIGH</v>
          </cell>
          <cell r="D2630" t="str">
            <v>SINGAPORE</v>
          </cell>
          <cell r="E2630">
            <v>38363</v>
          </cell>
          <cell r="F2630">
            <v>61710.57</v>
          </cell>
          <cell r="G2630">
            <v>1</v>
          </cell>
        </row>
        <row r="2631">
          <cell r="A2631">
            <v>39871</v>
          </cell>
          <cell r="B2631" t="str">
            <v>0993394</v>
          </cell>
          <cell r="C2631" t="str">
            <v>Versorgungswerk der Rechtauwalte im Lande NRW</v>
          </cell>
          <cell r="D2631" t="str">
            <v>HONG KONG</v>
          </cell>
          <cell r="E2631">
            <v>38369</v>
          </cell>
          <cell r="F2631">
            <v>27498617.719999999</v>
          </cell>
          <cell r="G2631">
            <v>1</v>
          </cell>
        </row>
        <row r="2632">
          <cell r="A2632">
            <v>39871</v>
          </cell>
          <cell r="B2632" t="str">
            <v>0993600</v>
          </cell>
          <cell r="C2632" t="str">
            <v>ABF - Hong Kong Bond Index Portfolio HSBC Intl Trustee A/C 006-600993-001</v>
          </cell>
          <cell r="D2632" t="str">
            <v>HONG KONG</v>
          </cell>
          <cell r="E2632">
            <v>38404</v>
          </cell>
          <cell r="F2632">
            <v>21459.69</v>
          </cell>
          <cell r="G2632">
            <v>1</v>
          </cell>
        </row>
        <row r="2633">
          <cell r="A2633">
            <v>39871</v>
          </cell>
          <cell r="B2633" t="str">
            <v>0993618</v>
          </cell>
          <cell r="C2633" t="str">
            <v>Dragon Rise Enterprise Ltd</v>
          </cell>
          <cell r="D2633" t="str">
            <v>HONG KONG</v>
          </cell>
          <cell r="E2633">
            <v>38390</v>
          </cell>
          <cell r="F2633">
            <v>1908546.52</v>
          </cell>
          <cell r="G2633">
            <v>1</v>
          </cell>
        </row>
        <row r="2634">
          <cell r="A2634">
            <v>39871</v>
          </cell>
          <cell r="B2634" t="str">
            <v>0993691</v>
          </cell>
          <cell r="C2634" t="str">
            <v>Mandatum China Fund</v>
          </cell>
          <cell r="D2634" t="str">
            <v>HONG KONG</v>
          </cell>
          <cell r="E2634">
            <v>38420</v>
          </cell>
          <cell r="F2634">
            <v>96311602.310000002</v>
          </cell>
          <cell r="G2634">
            <v>1</v>
          </cell>
        </row>
        <row r="2635">
          <cell r="A2635">
            <v>39871</v>
          </cell>
          <cell r="B2635" t="str">
            <v>0993774</v>
          </cell>
          <cell r="C2635" t="str">
            <v>HSBL DC Scheme - HSBC Investment Highlight Balanced Fund</v>
          </cell>
          <cell r="D2635" t="str">
            <v>HONG KONG</v>
          </cell>
          <cell r="E2635">
            <v>32874</v>
          </cell>
          <cell r="F2635">
            <v>5626528.1200000001</v>
          </cell>
          <cell r="G2635">
            <v>1</v>
          </cell>
        </row>
        <row r="2636">
          <cell r="A2636">
            <v>39871</v>
          </cell>
          <cell r="B2636" t="str">
            <v>0993782</v>
          </cell>
          <cell r="C2636" t="str">
            <v>HSBL DC Scheme - HSBC Investment Highlight Growth Fund</v>
          </cell>
          <cell r="D2636" t="str">
            <v>HONG KONG</v>
          </cell>
          <cell r="E2636">
            <v>32874</v>
          </cell>
          <cell r="F2636">
            <v>14014052.82</v>
          </cell>
          <cell r="G2636">
            <v>1</v>
          </cell>
        </row>
        <row r="2637">
          <cell r="A2637">
            <v>39871</v>
          </cell>
          <cell r="B2637" t="str">
            <v>0993790</v>
          </cell>
          <cell r="C2637" t="str">
            <v>HSBL DC Scheme - HSBC Investment Highlight Stable Fund</v>
          </cell>
          <cell r="D2637" t="str">
            <v>HONG KONG</v>
          </cell>
          <cell r="E2637">
            <v>32874</v>
          </cell>
          <cell r="F2637">
            <v>3329292.86</v>
          </cell>
          <cell r="G2637">
            <v>1</v>
          </cell>
        </row>
        <row r="2638">
          <cell r="A2638">
            <v>39871</v>
          </cell>
          <cell r="B2638" t="str">
            <v>0994483</v>
          </cell>
          <cell r="C2638" t="str">
            <v>HSBC Global Bond Mkt Neutral Fund</v>
          </cell>
          <cell r="D2638" t="str">
            <v>HONG KONG</v>
          </cell>
          <cell r="E2638">
            <v>38484</v>
          </cell>
          <cell r="F2638">
            <v>15832902.66</v>
          </cell>
          <cell r="G2638">
            <v>1</v>
          </cell>
        </row>
        <row r="2639">
          <cell r="A2639">
            <v>39871</v>
          </cell>
          <cell r="B2639" t="str">
            <v>0994509</v>
          </cell>
          <cell r="C2639" t="str">
            <v>HSBC Money Pool Fund</v>
          </cell>
          <cell r="D2639" t="str">
            <v>HONG KONG</v>
          </cell>
          <cell r="E2639">
            <v>38484</v>
          </cell>
          <cell r="F2639">
            <v>4246634.16</v>
          </cell>
          <cell r="G2639">
            <v>1</v>
          </cell>
        </row>
        <row r="2640">
          <cell r="A2640">
            <v>39871</v>
          </cell>
          <cell r="B2640" t="str">
            <v>0994517</v>
          </cell>
          <cell r="C2640" t="str">
            <v>LIM JOO HOCK</v>
          </cell>
          <cell r="D2640" t="str">
            <v>SINGAPORE</v>
          </cell>
          <cell r="E2640">
            <v>38485</v>
          </cell>
          <cell r="F2640">
            <v>7554.15</v>
          </cell>
          <cell r="G2640">
            <v>1</v>
          </cell>
        </row>
        <row r="2641">
          <cell r="A2641">
            <v>39871</v>
          </cell>
          <cell r="B2641" t="str">
            <v>0994665</v>
          </cell>
          <cell r="C2641" t="str">
            <v>ABF Hong Kong Bond Index Fund HSBC Intl Trustee A/C 006-601199-471</v>
          </cell>
          <cell r="D2641" t="str">
            <v>HONG KONG</v>
          </cell>
          <cell r="E2641">
            <v>38524</v>
          </cell>
          <cell r="F2641">
            <v>282577630.63999999</v>
          </cell>
          <cell r="G2641">
            <v>1</v>
          </cell>
        </row>
        <row r="2642">
          <cell r="A2642">
            <v>39871</v>
          </cell>
          <cell r="B2642" t="str">
            <v>0994897</v>
          </cell>
          <cell r="C2642" t="str">
            <v>HSBC INSURANCE (SINGAPORE) PTE LIMITED - GENERAL OFFSHORE INSURANCE FUND</v>
          </cell>
          <cell r="D2642" t="str">
            <v>SINGAPORE</v>
          </cell>
          <cell r="E2642">
            <v>38524</v>
          </cell>
          <cell r="F2642">
            <v>5347442.7699999996</v>
          </cell>
          <cell r="G2642">
            <v>1</v>
          </cell>
        </row>
        <row r="2643">
          <cell r="A2643">
            <v>39871</v>
          </cell>
          <cell r="B2643" t="str">
            <v>0994905</v>
          </cell>
          <cell r="C2643" t="str">
            <v>HSBC INSURANCE (SINGAPORE) PTE LIMITED - SHAREHOLDER'S FUND</v>
          </cell>
          <cell r="D2643" t="str">
            <v>SINGAPORE</v>
          </cell>
          <cell r="E2643">
            <v>38524</v>
          </cell>
          <cell r="F2643">
            <v>30107635.140000001</v>
          </cell>
          <cell r="G2643">
            <v>1</v>
          </cell>
        </row>
        <row r="2644">
          <cell r="A2644">
            <v>39871</v>
          </cell>
          <cell r="B2644" t="str">
            <v>0994913</v>
          </cell>
          <cell r="C2644" t="str">
            <v>HSBC INSURANCE (SINGAPORE) PTE LIMITED - GENERAL SINGAPORE INSURANCE FUND</v>
          </cell>
          <cell r="D2644" t="str">
            <v>SINGAPORE</v>
          </cell>
          <cell r="E2644">
            <v>38524</v>
          </cell>
          <cell r="F2644">
            <v>46429790.079999998</v>
          </cell>
          <cell r="G2644">
            <v>1</v>
          </cell>
        </row>
        <row r="2645">
          <cell r="A2645">
            <v>39871</v>
          </cell>
          <cell r="B2645" t="str">
            <v>0995233</v>
          </cell>
          <cell r="C2645" t="str">
            <v>HSBC International Trustee Ltd Account 006-094494-401</v>
          </cell>
          <cell r="D2645" t="str">
            <v>HONG KONG</v>
          </cell>
          <cell r="E2645">
            <v>34366</v>
          </cell>
          <cell r="F2645">
            <v>5091263.88</v>
          </cell>
          <cell r="G2645">
            <v>1</v>
          </cell>
        </row>
        <row r="2646">
          <cell r="A2646">
            <v>39871</v>
          </cell>
          <cell r="B2646" t="str">
            <v>0995241</v>
          </cell>
          <cell r="C2646" t="str">
            <v>HSBC International Trustee Ltd Account 006-094502-401</v>
          </cell>
          <cell r="D2646" t="str">
            <v>HONG KONG</v>
          </cell>
          <cell r="E2646">
            <v>38018</v>
          </cell>
          <cell r="F2646">
            <v>5222889.66</v>
          </cell>
          <cell r="G2646">
            <v>1</v>
          </cell>
        </row>
        <row r="2647">
          <cell r="A2647">
            <v>39871</v>
          </cell>
          <cell r="B2647" t="str">
            <v>0995258</v>
          </cell>
          <cell r="C2647" t="str">
            <v>HSBC International Trustee Ltd Account 006-095368-401</v>
          </cell>
          <cell r="D2647" t="str">
            <v>HONG KONG</v>
          </cell>
          <cell r="E2647">
            <v>34366</v>
          </cell>
          <cell r="F2647">
            <v>2129051.84</v>
          </cell>
          <cell r="G2647">
            <v>1</v>
          </cell>
        </row>
        <row r="2648">
          <cell r="A2648">
            <v>39871</v>
          </cell>
          <cell r="B2648" t="str">
            <v>0995456</v>
          </cell>
          <cell r="C2648" t="str">
            <v>Merlin Master F</v>
          </cell>
          <cell r="D2648" t="str">
            <v>HONG KONG</v>
          </cell>
          <cell r="E2648">
            <v>38565</v>
          </cell>
          <cell r="F2648">
            <v>45206628.68</v>
          </cell>
          <cell r="G2648">
            <v>1</v>
          </cell>
        </row>
        <row r="2649">
          <cell r="A2649">
            <v>39871</v>
          </cell>
          <cell r="B2649" t="str">
            <v>0995837</v>
          </cell>
          <cell r="C2649" t="str">
            <v>HSBC BRICs Open</v>
          </cell>
          <cell r="D2649" t="str">
            <v>HONG KONG</v>
          </cell>
          <cell r="E2649">
            <v>38622</v>
          </cell>
          <cell r="F2649">
            <v>201176521.28999999</v>
          </cell>
          <cell r="G2649">
            <v>1</v>
          </cell>
        </row>
        <row r="2650">
          <cell r="A2650">
            <v>39871</v>
          </cell>
          <cell r="B2650" t="str">
            <v>0995845</v>
          </cell>
          <cell r="C2650" t="str">
            <v>Chong Hing Bank : Sinopia Guaranteed Alter-Bond Fund 3Year September 2008 USD</v>
          </cell>
          <cell r="D2650" t="str">
            <v>HONG KONG</v>
          </cell>
          <cell r="E2650">
            <v>38621</v>
          </cell>
          <cell r="F2650">
            <v>1449.91</v>
          </cell>
          <cell r="G2650">
            <v>1</v>
          </cell>
        </row>
        <row r="2651">
          <cell r="A2651">
            <v>39871</v>
          </cell>
          <cell r="B2651" t="str">
            <v>0995894</v>
          </cell>
          <cell r="C2651" t="str">
            <v>HSBC Investment Funds Trust - HSBC AEJ Equity Fund</v>
          </cell>
          <cell r="D2651" t="str">
            <v>HONG KONG</v>
          </cell>
          <cell r="E2651">
            <v>38628</v>
          </cell>
          <cell r="F2651">
            <v>71377555.329999998</v>
          </cell>
          <cell r="G2651">
            <v>1</v>
          </cell>
        </row>
        <row r="2652">
          <cell r="A2652">
            <v>39871</v>
          </cell>
          <cell r="B2652" t="str">
            <v>0995902</v>
          </cell>
          <cell r="C2652" t="str">
            <v>BRUNEI INVESTMENT AGENCY</v>
          </cell>
          <cell r="D2652" t="str">
            <v>SINGAPORE</v>
          </cell>
          <cell r="E2652">
            <v>38622</v>
          </cell>
          <cell r="F2652">
            <v>52932275.359999999</v>
          </cell>
          <cell r="G2652">
            <v>1</v>
          </cell>
        </row>
        <row r="2653">
          <cell r="A2653">
            <v>39871</v>
          </cell>
          <cell r="B2653" t="str">
            <v>0995936</v>
          </cell>
          <cell r="C2653" t="str">
            <v>HSBC Life (Int'l) Ltd - L&amp;R/Investment Highlight Stable Fund HKD</v>
          </cell>
          <cell r="D2653" t="str">
            <v>HONG KONG</v>
          </cell>
          <cell r="E2653">
            <v>38635</v>
          </cell>
          <cell r="F2653">
            <v>242802.98</v>
          </cell>
          <cell r="G2653">
            <v>1</v>
          </cell>
        </row>
        <row r="2654">
          <cell r="A2654">
            <v>39871</v>
          </cell>
          <cell r="B2654" t="str">
            <v>0995944</v>
          </cell>
          <cell r="C2654" t="str">
            <v>HSBC Life (Int'l) Ltd - Investment Highlight Growth Fund HKD</v>
          </cell>
          <cell r="D2654" t="str">
            <v>HONG KONG</v>
          </cell>
          <cell r="E2654">
            <v>38635</v>
          </cell>
          <cell r="F2654">
            <v>919471.36</v>
          </cell>
          <cell r="G2654">
            <v>1</v>
          </cell>
        </row>
        <row r="2655">
          <cell r="A2655">
            <v>39871</v>
          </cell>
          <cell r="B2655" t="str">
            <v>0995951</v>
          </cell>
          <cell r="C2655" t="str">
            <v>HSBC Life (Int'l) Ltd - L&amp;R/Investment Highlight Growth Fund USD</v>
          </cell>
          <cell r="D2655" t="str">
            <v>HONG KONG</v>
          </cell>
          <cell r="E2655">
            <v>38635</v>
          </cell>
          <cell r="F2655">
            <v>602944.68000000005</v>
          </cell>
          <cell r="G2655">
            <v>1</v>
          </cell>
        </row>
        <row r="2656">
          <cell r="A2656">
            <v>39871</v>
          </cell>
          <cell r="B2656" t="str">
            <v>0995969</v>
          </cell>
          <cell r="C2656" t="str">
            <v>HSBC Life (Int'l) Ltd - L&amp;R/Investment Highlight Stable Fund USD</v>
          </cell>
          <cell r="D2656" t="str">
            <v>HONG KONG</v>
          </cell>
          <cell r="E2656">
            <v>38635</v>
          </cell>
          <cell r="F2656">
            <v>50139.28</v>
          </cell>
          <cell r="G2656">
            <v>1</v>
          </cell>
        </row>
        <row r="2657">
          <cell r="A2657">
            <v>39871</v>
          </cell>
          <cell r="B2657" t="str">
            <v>0995977</v>
          </cell>
          <cell r="C2657" t="str">
            <v>HSBC Life (Int'l) Ltd - L&amp;R/Investment Highlight Balanced Fd HKD</v>
          </cell>
          <cell r="D2657" t="str">
            <v>HONG KONG</v>
          </cell>
          <cell r="E2657">
            <v>38635</v>
          </cell>
          <cell r="F2657">
            <v>521747.53</v>
          </cell>
          <cell r="G2657">
            <v>1</v>
          </cell>
        </row>
        <row r="2658">
          <cell r="A2658">
            <v>39871</v>
          </cell>
          <cell r="B2658" t="str">
            <v>0995985</v>
          </cell>
          <cell r="C2658" t="str">
            <v>HSBC Life (Int'l) Ltd L&amp;R/Investment Highlight Balanced Fd USD</v>
          </cell>
          <cell r="D2658" t="str">
            <v>HONG KONG</v>
          </cell>
          <cell r="E2658">
            <v>38635</v>
          </cell>
          <cell r="F2658">
            <v>393406.5</v>
          </cell>
          <cell r="G2658">
            <v>1</v>
          </cell>
        </row>
        <row r="2659">
          <cell r="A2659">
            <v>39871</v>
          </cell>
          <cell r="B2659" t="str">
            <v>0995993</v>
          </cell>
          <cell r="C2659" t="str">
            <v>HSBC Life (Int'l) Ltd - L&amp;R/Asia Pacific ex Japan Equity High Dividend Fund USD</v>
          </cell>
          <cell r="D2659" t="str">
            <v>HONG KONG</v>
          </cell>
          <cell r="E2659">
            <v>38635</v>
          </cell>
          <cell r="F2659">
            <v>1166234.05</v>
          </cell>
          <cell r="G2659">
            <v>1</v>
          </cell>
        </row>
        <row r="2660">
          <cell r="A2660">
            <v>39871</v>
          </cell>
          <cell r="B2660" t="str">
            <v>0996009</v>
          </cell>
          <cell r="C2660" t="str">
            <v>HSBC Life (Int'l) Ltd - L&amp;R/Asia Pacific ex Japan Equity High Dividend Fund HKD</v>
          </cell>
          <cell r="D2660" t="str">
            <v>HONG KONG</v>
          </cell>
          <cell r="E2660">
            <v>38635</v>
          </cell>
          <cell r="F2660">
            <v>2487534.2599999998</v>
          </cell>
          <cell r="G2660">
            <v>1</v>
          </cell>
        </row>
        <row r="2661">
          <cell r="A2661">
            <v>39871</v>
          </cell>
          <cell r="B2661" t="str">
            <v>0996165</v>
          </cell>
          <cell r="C2661" t="str">
            <v>Beng Lock Trading Ltd - 5075</v>
          </cell>
          <cell r="D2661" t="str">
            <v>HONG KONG</v>
          </cell>
          <cell r="E2661">
            <v>38635</v>
          </cell>
          <cell r="F2661">
            <v>1776665.27</v>
          </cell>
          <cell r="G2661">
            <v>1</v>
          </cell>
        </row>
        <row r="2662">
          <cell r="A2662">
            <v>39871</v>
          </cell>
          <cell r="B2662" t="str">
            <v>0996280</v>
          </cell>
          <cell r="C2662" t="str">
            <v>SABB Chindia Freestyle Fund</v>
          </cell>
          <cell r="D2662" t="str">
            <v>HHP HK</v>
          </cell>
          <cell r="E2662">
            <v>38609</v>
          </cell>
          <cell r="F2662">
            <v>27788266.489999998</v>
          </cell>
          <cell r="G2662">
            <v>1</v>
          </cell>
        </row>
        <row r="2663">
          <cell r="A2663">
            <v>39871</v>
          </cell>
          <cell r="B2663" t="str">
            <v>0996611</v>
          </cell>
          <cell r="C2663" t="str">
            <v>Challenger Asian Share Fund (ARSN 090 850 418)</v>
          </cell>
          <cell r="D2663" t="str">
            <v>HHP HK</v>
          </cell>
          <cell r="E2663">
            <v>38561</v>
          </cell>
          <cell r="F2663">
            <v>37408629.390000001</v>
          </cell>
          <cell r="G2663">
            <v>1</v>
          </cell>
        </row>
        <row r="2664">
          <cell r="A2664">
            <v>39871</v>
          </cell>
          <cell r="B2664" t="str">
            <v>0996629</v>
          </cell>
          <cell r="C2664" t="str">
            <v>Challenger China Share Fund (ARSN 110 771 474)</v>
          </cell>
          <cell r="D2664" t="str">
            <v>HHP HK</v>
          </cell>
          <cell r="E2664">
            <v>38561</v>
          </cell>
          <cell r="F2664">
            <v>27361839.5</v>
          </cell>
          <cell r="G2664">
            <v>1</v>
          </cell>
        </row>
        <row r="2665">
          <cell r="A2665">
            <v>39871</v>
          </cell>
          <cell r="B2665" t="str">
            <v>0996678</v>
          </cell>
          <cell r="C2665" t="str">
            <v>Hua Xia Foundation</v>
          </cell>
          <cell r="D2665" t="str">
            <v>HONG KONG</v>
          </cell>
          <cell r="E2665">
            <v>38687</v>
          </cell>
          <cell r="F2665">
            <v>6761069.4500000002</v>
          </cell>
          <cell r="G2665">
            <v>1</v>
          </cell>
        </row>
        <row r="2666">
          <cell r="A2666">
            <v>39871</v>
          </cell>
          <cell r="B2666" t="str">
            <v>0996710</v>
          </cell>
          <cell r="C2666" t="str">
            <v>HSBC INSURANCE (SINGAPORE) PTE LIMITED - TAKAFUL SINARAN FUND (K)</v>
          </cell>
          <cell r="D2666" t="str">
            <v>SINGAPORE</v>
          </cell>
          <cell r="E2666">
            <v>38694</v>
          </cell>
          <cell r="F2666">
            <v>13376044.279999999</v>
          </cell>
          <cell r="G2666">
            <v>1</v>
          </cell>
        </row>
        <row r="2667">
          <cell r="A2667">
            <v>39871</v>
          </cell>
          <cell r="B2667" t="str">
            <v>0996728</v>
          </cell>
          <cell r="C2667" t="str">
            <v>HSBC INSURANCE (SINGAPORE) PTE LIMITED - TAKAFUL ASIA PACIFIC FUND (K)</v>
          </cell>
          <cell r="D2667" t="str">
            <v>SINGAPORE</v>
          </cell>
          <cell r="E2667">
            <v>38694</v>
          </cell>
          <cell r="F2667">
            <v>5373313.1500000004</v>
          </cell>
          <cell r="G2667">
            <v>1</v>
          </cell>
        </row>
        <row r="2668">
          <cell r="A2668">
            <v>39871</v>
          </cell>
          <cell r="B2668" t="str">
            <v>0996843</v>
          </cell>
          <cell r="C2668" t="str">
            <v>HSBC INSURANCE (SINGAPORE) PTE LIMITED - HSBC CHINA GROWTH FUND K</v>
          </cell>
          <cell r="D2668" t="str">
            <v>SINGAPORE</v>
          </cell>
          <cell r="E2668">
            <v>38694</v>
          </cell>
          <cell r="F2668">
            <v>21848960.66</v>
          </cell>
          <cell r="G2668">
            <v>1</v>
          </cell>
        </row>
        <row r="2669">
          <cell r="A2669">
            <v>39871</v>
          </cell>
          <cell r="B2669" t="str">
            <v>0996850</v>
          </cell>
          <cell r="C2669" t="str">
            <v>HSBC INSURANCE (SINGAPORE) PTE LIMITED - HSBC INDIA GROWTH FUND K</v>
          </cell>
          <cell r="D2669" t="str">
            <v>SINGAPORE</v>
          </cell>
          <cell r="E2669">
            <v>38694</v>
          </cell>
          <cell r="F2669">
            <v>7583527.2699999996</v>
          </cell>
          <cell r="G2669">
            <v>1</v>
          </cell>
        </row>
        <row r="2670">
          <cell r="A2670">
            <v>39871</v>
          </cell>
          <cell r="B2670" t="str">
            <v>0997213</v>
          </cell>
          <cell r="C2670" t="str">
            <v>The Nicholas Newton Settlement</v>
          </cell>
          <cell r="D2670" t="str">
            <v>HONG KONG</v>
          </cell>
          <cell r="E2670">
            <v>38701</v>
          </cell>
          <cell r="F2670">
            <v>6187161.7400000002</v>
          </cell>
          <cell r="G2670">
            <v>1</v>
          </cell>
        </row>
        <row r="2671">
          <cell r="A2671">
            <v>39871</v>
          </cell>
          <cell r="B2671" t="str">
            <v>0997650</v>
          </cell>
          <cell r="C2671" t="str">
            <v>Hang Seng Bank Limited - Client Account (IT50088)</v>
          </cell>
          <cell r="D2671" t="str">
            <v>HONG KONG</v>
          </cell>
          <cell r="E2671">
            <v>38735</v>
          </cell>
          <cell r="F2671">
            <v>4811488.97</v>
          </cell>
          <cell r="G2671">
            <v>1</v>
          </cell>
        </row>
        <row r="2672">
          <cell r="A2672">
            <v>39871</v>
          </cell>
          <cell r="B2672" t="str">
            <v>0998104</v>
          </cell>
          <cell r="C2672" t="str">
            <v>Brookline Limited</v>
          </cell>
          <cell r="D2672" t="str">
            <v>HONG KONG</v>
          </cell>
          <cell r="E2672">
            <v>38750</v>
          </cell>
          <cell r="F2672">
            <v>1776679.93</v>
          </cell>
          <cell r="G2672">
            <v>1</v>
          </cell>
        </row>
        <row r="2673">
          <cell r="A2673">
            <v>39871</v>
          </cell>
          <cell r="B2673" t="str">
            <v>0998393</v>
          </cell>
          <cell r="C2673" t="str">
            <v>Ho Kian Leong</v>
          </cell>
          <cell r="D2673" t="str">
            <v>HONG KONG</v>
          </cell>
          <cell r="E2673">
            <v>38782</v>
          </cell>
          <cell r="F2673">
            <v>976484.92</v>
          </cell>
          <cell r="G2673">
            <v>1</v>
          </cell>
        </row>
        <row r="2674">
          <cell r="A2674">
            <v>39871</v>
          </cell>
          <cell r="B2674" t="str">
            <v>0998435</v>
          </cell>
          <cell r="C2674" t="str">
            <v>Fidelity Consultants Limited</v>
          </cell>
          <cell r="D2674" t="str">
            <v>HONG KONG</v>
          </cell>
          <cell r="E2674">
            <v>38797</v>
          </cell>
          <cell r="F2674">
            <v>3341350</v>
          </cell>
          <cell r="G2674">
            <v>1</v>
          </cell>
        </row>
        <row r="2675">
          <cell r="A2675">
            <v>39871</v>
          </cell>
          <cell r="B2675" t="str">
            <v>0998450</v>
          </cell>
          <cell r="C2675" t="str">
            <v>Gerard Henri Pierre Castiel No. 2</v>
          </cell>
          <cell r="D2675" t="str">
            <v>HONG KONG</v>
          </cell>
          <cell r="E2675">
            <v>38804</v>
          </cell>
          <cell r="F2675">
            <v>116499.19</v>
          </cell>
          <cell r="G2675">
            <v>1</v>
          </cell>
        </row>
        <row r="2676">
          <cell r="A2676">
            <v>39871</v>
          </cell>
          <cell r="B2676" t="str">
            <v>0998534</v>
          </cell>
          <cell r="C2676" t="str">
            <v>Helping Hand</v>
          </cell>
          <cell r="D2676" t="str">
            <v>HONG KONG</v>
          </cell>
          <cell r="E2676">
            <v>38811</v>
          </cell>
          <cell r="F2676">
            <v>1068387.8600000001</v>
          </cell>
          <cell r="G2676">
            <v>1</v>
          </cell>
        </row>
        <row r="2677">
          <cell r="A2677">
            <v>39871</v>
          </cell>
          <cell r="B2677" t="str">
            <v>0998591</v>
          </cell>
          <cell r="C2677" t="str">
            <v>Brookline Limited No. 2</v>
          </cell>
          <cell r="D2677" t="str">
            <v>HONG KONG</v>
          </cell>
          <cell r="E2677">
            <v>38813</v>
          </cell>
          <cell r="F2677">
            <v>1265877.93</v>
          </cell>
          <cell r="G2677">
            <v>1</v>
          </cell>
        </row>
        <row r="2678">
          <cell r="A2678">
            <v>39871</v>
          </cell>
          <cell r="B2678" t="str">
            <v>0998690</v>
          </cell>
          <cell r="C2678" t="str">
            <v>Command Enterprise Inc</v>
          </cell>
          <cell r="D2678" t="str">
            <v>HONG KONG</v>
          </cell>
          <cell r="E2678">
            <v>38828</v>
          </cell>
          <cell r="F2678">
            <v>1135404.28</v>
          </cell>
          <cell r="G2678">
            <v>1</v>
          </cell>
        </row>
        <row r="2679">
          <cell r="A2679">
            <v>39871</v>
          </cell>
          <cell r="B2679" t="str">
            <v>0998765</v>
          </cell>
          <cell r="C2679" t="str">
            <v>Kemerton Limited</v>
          </cell>
          <cell r="D2679" t="str">
            <v>HONG KONG</v>
          </cell>
          <cell r="E2679">
            <v>38839</v>
          </cell>
          <cell r="F2679">
            <v>537232.12</v>
          </cell>
          <cell r="G2679">
            <v>1</v>
          </cell>
        </row>
        <row r="2680">
          <cell r="A2680">
            <v>39871</v>
          </cell>
          <cell r="B2680" t="str">
            <v>0998773</v>
          </cell>
          <cell r="C2680" t="str">
            <v>Unitag Limited</v>
          </cell>
          <cell r="D2680" t="str">
            <v>HONG KONG</v>
          </cell>
          <cell r="E2680">
            <v>38839</v>
          </cell>
          <cell r="F2680">
            <v>128080.48</v>
          </cell>
          <cell r="G2680">
            <v>1</v>
          </cell>
        </row>
        <row r="2681">
          <cell r="A2681">
            <v>39871</v>
          </cell>
          <cell r="B2681" t="str">
            <v>0998781</v>
          </cell>
          <cell r="C2681" t="str">
            <v>Uptrend Limited</v>
          </cell>
          <cell r="D2681" t="str">
            <v>HONG KONG</v>
          </cell>
          <cell r="E2681">
            <v>38839</v>
          </cell>
          <cell r="F2681">
            <v>53720.82</v>
          </cell>
          <cell r="G2681">
            <v>1</v>
          </cell>
        </row>
        <row r="2682">
          <cell r="A2682">
            <v>39871</v>
          </cell>
          <cell r="B2682" t="str">
            <v>0998963</v>
          </cell>
          <cell r="C2682" t="str">
            <v>ARPS-Kemerton Limited No. 2</v>
          </cell>
          <cell r="D2682" t="str">
            <v>HONG KONG</v>
          </cell>
          <cell r="E2682">
            <v>38845</v>
          </cell>
          <cell r="F2682">
            <v>1813309.14</v>
          </cell>
          <cell r="G2682">
            <v>1</v>
          </cell>
        </row>
        <row r="2683">
          <cell r="A2683">
            <v>39871</v>
          </cell>
          <cell r="B2683" t="str">
            <v>0998989</v>
          </cell>
          <cell r="C2683" t="str">
            <v>ARPS-Kiang Wu Hospital Charitable Association A/C No. 2</v>
          </cell>
          <cell r="D2683" t="str">
            <v>HONG KONG</v>
          </cell>
          <cell r="E2683">
            <v>38845</v>
          </cell>
          <cell r="F2683">
            <v>24154832.23</v>
          </cell>
          <cell r="G2683">
            <v>1</v>
          </cell>
        </row>
        <row r="2684">
          <cell r="A2684">
            <v>39871</v>
          </cell>
          <cell r="B2684" t="str">
            <v>0999011</v>
          </cell>
          <cell r="C2684" t="str">
            <v>ARPS-HHAM A/C 151 No. 2</v>
          </cell>
          <cell r="D2684" t="str">
            <v>HONG KONG</v>
          </cell>
          <cell r="E2684">
            <v>38847</v>
          </cell>
          <cell r="F2684">
            <v>2553120.58</v>
          </cell>
          <cell r="G2684">
            <v>1</v>
          </cell>
        </row>
        <row r="2685">
          <cell r="A2685">
            <v>39871</v>
          </cell>
          <cell r="B2685" t="str">
            <v>0999037</v>
          </cell>
          <cell r="C2685" t="str">
            <v>HSBC China Equity Fund (Quaterly Distribution)</v>
          </cell>
          <cell r="D2685" t="str">
            <v>HONG KONG</v>
          </cell>
          <cell r="E2685">
            <v>38847</v>
          </cell>
          <cell r="F2685">
            <v>487359817.81999999</v>
          </cell>
          <cell r="G2685">
            <v>1</v>
          </cell>
        </row>
        <row r="2686">
          <cell r="A2686">
            <v>39871</v>
          </cell>
          <cell r="B2686" t="str">
            <v>0999045</v>
          </cell>
          <cell r="C2686" t="str">
            <v>Cheung Shuk Yuen A/C No. 2</v>
          </cell>
          <cell r="D2686" t="str">
            <v>HONG KONG</v>
          </cell>
          <cell r="E2686">
            <v>38849</v>
          </cell>
          <cell r="F2686">
            <v>2878524.49</v>
          </cell>
          <cell r="G2686">
            <v>1</v>
          </cell>
        </row>
        <row r="2687">
          <cell r="A2687">
            <v>39871</v>
          </cell>
          <cell r="B2687" t="str">
            <v>0999052</v>
          </cell>
          <cell r="C2687" t="str">
            <v>The Hong Kong Children's Choir</v>
          </cell>
          <cell r="D2687" t="str">
            <v>HONG KONG</v>
          </cell>
          <cell r="E2687">
            <v>38853</v>
          </cell>
          <cell r="F2687">
            <v>4228808.13</v>
          </cell>
          <cell r="G2687">
            <v>1</v>
          </cell>
        </row>
        <row r="2688">
          <cell r="A2688">
            <v>39871</v>
          </cell>
          <cell r="B2688" t="str">
            <v>0999250</v>
          </cell>
          <cell r="C2688" t="str">
            <v>HSBC New Brics Fund</v>
          </cell>
          <cell r="D2688" t="str">
            <v>HONG KONG</v>
          </cell>
          <cell r="E2688">
            <v>38883</v>
          </cell>
          <cell r="F2688">
            <v>121475777.72</v>
          </cell>
          <cell r="G2688">
            <v>1</v>
          </cell>
        </row>
        <row r="2689">
          <cell r="A2689">
            <v>39871</v>
          </cell>
          <cell r="B2689" t="str">
            <v>0999680</v>
          </cell>
          <cell r="C2689" t="str">
            <v>Highwell Investments Ltd Portfolio A</v>
          </cell>
          <cell r="D2689" t="str">
            <v>HONG KONG</v>
          </cell>
          <cell r="E2689">
            <v>38952</v>
          </cell>
          <cell r="F2689">
            <v>1519425.16</v>
          </cell>
          <cell r="G2689">
            <v>1</v>
          </cell>
        </row>
        <row r="2690">
          <cell r="A2690">
            <v>39871</v>
          </cell>
          <cell r="B2690" t="str">
            <v>0999698</v>
          </cell>
          <cell r="C2690" t="str">
            <v>Highwell Investments Ltd Portfolio B</v>
          </cell>
          <cell r="D2690" t="str">
            <v>HONG KONG</v>
          </cell>
          <cell r="E2690">
            <v>38952</v>
          </cell>
          <cell r="F2690">
            <v>2532444.64</v>
          </cell>
          <cell r="G2690">
            <v>1</v>
          </cell>
        </row>
        <row r="2691">
          <cell r="A2691">
            <v>39871</v>
          </cell>
          <cell r="B2691" t="str">
            <v>0999821</v>
          </cell>
          <cell r="C2691" t="str">
            <v>Mandatum India Fund</v>
          </cell>
          <cell r="D2691" t="str">
            <v>HONG KONG</v>
          </cell>
          <cell r="E2691">
            <v>38958</v>
          </cell>
          <cell r="F2691">
            <v>16080559.800000001</v>
          </cell>
          <cell r="G2691">
            <v>1</v>
          </cell>
        </row>
        <row r="2692">
          <cell r="A2692">
            <v>39871</v>
          </cell>
          <cell r="B2692" t="str">
            <v>09A</v>
          </cell>
          <cell r="C2692" t="str">
            <v>FETA 09A</v>
          </cell>
          <cell r="D2692" t="str">
            <v>UNKNOWN</v>
          </cell>
          <cell r="E2692">
            <v>39688</v>
          </cell>
          <cell r="F2692">
            <v>35245733.530000001</v>
          </cell>
          <cell r="G2692">
            <v>5968592.6859999998</v>
          </cell>
        </row>
        <row r="2693">
          <cell r="A2693">
            <v>39871</v>
          </cell>
          <cell r="B2693" t="str">
            <v>09E</v>
          </cell>
          <cell r="C2693" t="str">
            <v>FETA 09E</v>
          </cell>
          <cell r="D2693" t="str">
            <v>UNKNOWN</v>
          </cell>
          <cell r="E2693">
            <v>39646</v>
          </cell>
          <cell r="F2693">
            <v>14790369.390000001</v>
          </cell>
          <cell r="G2693">
            <v>2494707</v>
          </cell>
        </row>
        <row r="2694">
          <cell r="A2694">
            <v>39871</v>
          </cell>
          <cell r="B2694" t="str">
            <v>09F</v>
          </cell>
          <cell r="C2694" t="str">
            <v>FETA 09F</v>
          </cell>
          <cell r="D2694" t="str">
            <v>UNKNOWN</v>
          </cell>
          <cell r="F2694">
            <v>19019073.949999999</v>
          </cell>
          <cell r="G2694">
            <v>3207967</v>
          </cell>
        </row>
        <row r="2695">
          <cell r="A2695">
            <v>39871</v>
          </cell>
          <cell r="B2695" t="str">
            <v>100</v>
          </cell>
          <cell r="C2695" t="str">
            <v>HSBC CORPORATE MONEY FUNDS LTD - CLASS A USD</v>
          </cell>
          <cell r="D2695" t="str">
            <v>UNKNOWN</v>
          </cell>
          <cell r="E2695">
            <v>35765</v>
          </cell>
          <cell r="F2695">
            <v>1195044403.04</v>
          </cell>
          <cell r="G2695">
            <v>1195044403.04</v>
          </cell>
        </row>
        <row r="2696">
          <cell r="A2696">
            <v>39871</v>
          </cell>
          <cell r="B2696" t="str">
            <v>1000264</v>
          </cell>
          <cell r="C2696" t="str">
            <v>HSBC Asia Equity Fund (QFI)</v>
          </cell>
          <cell r="D2696" t="str">
            <v>HONG KONG</v>
          </cell>
          <cell r="E2696">
            <v>38982</v>
          </cell>
          <cell r="F2696">
            <v>10667356.43</v>
          </cell>
          <cell r="G2696">
            <v>1</v>
          </cell>
        </row>
        <row r="2697">
          <cell r="A2697">
            <v>39871</v>
          </cell>
          <cell r="B2697" t="str">
            <v>1000330</v>
          </cell>
          <cell r="C2697" t="str">
            <v>9HSBC Life Hang Seng Bank Defined Benefit Scheme A/C 2</v>
          </cell>
          <cell r="D2697" t="str">
            <v>HONG KONG</v>
          </cell>
          <cell r="E2697">
            <v>38985</v>
          </cell>
          <cell r="F2697">
            <v>559.88</v>
          </cell>
          <cell r="G2697">
            <v>1</v>
          </cell>
        </row>
        <row r="2698">
          <cell r="A2698">
            <v>39871</v>
          </cell>
          <cell r="B2698" t="str">
            <v>1000488</v>
          </cell>
          <cell r="C2698" t="str">
            <v>New York Life Insurance Worldwide Ltd Hong Kong Dollar Fixed Assets</v>
          </cell>
          <cell r="D2698" t="str">
            <v>HONG KONG</v>
          </cell>
          <cell r="E2698">
            <v>38989</v>
          </cell>
          <cell r="F2698">
            <v>129359961.11</v>
          </cell>
          <cell r="G2698">
            <v>1</v>
          </cell>
        </row>
        <row r="2699">
          <cell r="A2699">
            <v>39871</v>
          </cell>
          <cell r="B2699" t="str">
            <v>1000645</v>
          </cell>
          <cell r="C2699" t="str">
            <v>HSBC Pooled Investment Fund- HSBC Pooled World Bond Fund (Hedged)</v>
          </cell>
          <cell r="D2699" t="str">
            <v>HONG KONG</v>
          </cell>
          <cell r="E2699">
            <v>39017</v>
          </cell>
          <cell r="F2699">
            <v>392881619.37</v>
          </cell>
          <cell r="G2699">
            <v>1</v>
          </cell>
        </row>
        <row r="2700">
          <cell r="A2700">
            <v>39871</v>
          </cell>
          <cell r="B2700" t="str">
            <v>1000652</v>
          </cell>
          <cell r="C2700" t="str">
            <v>HSBC Pooled Investment Fund- HSBC Pooled World Bond Fund(Unhedged)</v>
          </cell>
          <cell r="D2700" t="str">
            <v>HONG KONG</v>
          </cell>
          <cell r="E2700">
            <v>39017</v>
          </cell>
          <cell r="F2700">
            <v>538563338.90999997</v>
          </cell>
          <cell r="G2700">
            <v>1</v>
          </cell>
        </row>
        <row r="2701">
          <cell r="A2701">
            <v>39871</v>
          </cell>
          <cell r="B2701" t="str">
            <v>1000694</v>
          </cell>
          <cell r="C2701" t="str">
            <v>HSBC INSURANCE (SINGAPORE) PTE LIMITED - GLOBAL HEDGE FUND</v>
          </cell>
          <cell r="D2701" t="str">
            <v>SINGAPORE</v>
          </cell>
          <cell r="E2701">
            <v>39140</v>
          </cell>
          <cell r="F2701">
            <v>1133319.58</v>
          </cell>
          <cell r="G2701">
            <v>1</v>
          </cell>
        </row>
        <row r="2702">
          <cell r="A2702">
            <v>39871</v>
          </cell>
          <cell r="B2702" t="str">
            <v>1000702</v>
          </cell>
          <cell r="C2702" t="str">
            <v>Devereux Investments Corporation</v>
          </cell>
          <cell r="D2702" t="str">
            <v>HONG KONG</v>
          </cell>
          <cell r="E2702">
            <v>39626</v>
          </cell>
          <cell r="F2702">
            <v>29727191.82</v>
          </cell>
          <cell r="G2702">
            <v>1</v>
          </cell>
        </row>
        <row r="2703">
          <cell r="A2703">
            <v>39871</v>
          </cell>
          <cell r="B2703" t="str">
            <v>1000827</v>
          </cell>
          <cell r="C2703" t="str">
            <v>HSBC Life (International) Limited Capital Guaranteed Fund (Macau)</v>
          </cell>
          <cell r="D2703" t="str">
            <v>HONG KONG</v>
          </cell>
          <cell r="E2703">
            <v>39038</v>
          </cell>
          <cell r="F2703">
            <v>14069209.130000001</v>
          </cell>
          <cell r="G2703">
            <v>1</v>
          </cell>
        </row>
        <row r="2704">
          <cell r="A2704">
            <v>39871</v>
          </cell>
          <cell r="B2704" t="str">
            <v>1000991</v>
          </cell>
          <cell r="C2704" t="str">
            <v>Neser Ka Bine Investments Limited</v>
          </cell>
          <cell r="D2704" t="str">
            <v>HONG KONG</v>
          </cell>
          <cell r="E2704">
            <v>39044</v>
          </cell>
          <cell r="F2704">
            <v>917588.49</v>
          </cell>
          <cell r="G2704">
            <v>1</v>
          </cell>
        </row>
        <row r="2705">
          <cell r="A2705">
            <v>39871</v>
          </cell>
          <cell r="B2705" t="str">
            <v>1001023</v>
          </cell>
          <cell r="C2705" t="str">
            <v>Lam Yuk Pang Jackie</v>
          </cell>
          <cell r="D2705" t="str">
            <v>HONG KONG</v>
          </cell>
          <cell r="E2705">
            <v>39057</v>
          </cell>
          <cell r="F2705">
            <v>6023776.4500000002</v>
          </cell>
          <cell r="G2705">
            <v>1</v>
          </cell>
        </row>
        <row r="2706">
          <cell r="A2706">
            <v>39871</v>
          </cell>
          <cell r="B2706" t="str">
            <v>1001254</v>
          </cell>
          <cell r="C2706" t="str">
            <v>GS1 Hong Kong Limited No. 2</v>
          </cell>
          <cell r="D2706" t="str">
            <v>HONG KONG</v>
          </cell>
          <cell r="E2706">
            <v>39072</v>
          </cell>
          <cell r="F2706">
            <v>52226.79</v>
          </cell>
          <cell r="G2706">
            <v>1</v>
          </cell>
        </row>
        <row r="2707">
          <cell r="A2707">
            <v>39871</v>
          </cell>
          <cell r="B2707" t="str">
            <v>1001551</v>
          </cell>
          <cell r="C2707" t="str">
            <v>New Oriental Education &amp; Technology Group Inc</v>
          </cell>
          <cell r="D2707" t="str">
            <v>HONG KONG</v>
          </cell>
          <cell r="E2707">
            <v>39113</v>
          </cell>
          <cell r="F2707">
            <v>18194749.329999998</v>
          </cell>
          <cell r="G2707">
            <v>1</v>
          </cell>
        </row>
        <row r="2708">
          <cell r="A2708">
            <v>39871</v>
          </cell>
          <cell r="B2708" t="str">
            <v>1001577</v>
          </cell>
          <cell r="C2708" t="str">
            <v>PB Vessels Holding Ltd</v>
          </cell>
          <cell r="D2708" t="str">
            <v>HONG KONG</v>
          </cell>
          <cell r="E2708">
            <v>39113</v>
          </cell>
          <cell r="F2708">
            <v>853.99</v>
          </cell>
          <cell r="G2708">
            <v>1</v>
          </cell>
        </row>
        <row r="2709">
          <cell r="A2709">
            <v>39871</v>
          </cell>
          <cell r="B2709" t="str">
            <v>1001619</v>
          </cell>
          <cell r="C2709" t="str">
            <v>Seventh-day Adventist Corporation (HK) Limited</v>
          </cell>
          <cell r="D2709" t="str">
            <v>HONG KONG</v>
          </cell>
          <cell r="E2709">
            <v>39114</v>
          </cell>
          <cell r="F2709">
            <v>5579765.5999999996</v>
          </cell>
          <cell r="G2709">
            <v>1</v>
          </cell>
        </row>
        <row r="2710">
          <cell r="A2710">
            <v>39871</v>
          </cell>
          <cell r="B2710" t="str">
            <v>1001833</v>
          </cell>
          <cell r="C2710" t="str">
            <v>Operation Smile-China Medical Mission Limited No. 1</v>
          </cell>
          <cell r="D2710" t="str">
            <v>HONG KONG</v>
          </cell>
          <cell r="E2710">
            <v>39126</v>
          </cell>
          <cell r="F2710">
            <v>2143788.4700000002</v>
          </cell>
          <cell r="G2710">
            <v>1</v>
          </cell>
        </row>
        <row r="2711">
          <cell r="A2711">
            <v>39871</v>
          </cell>
          <cell r="B2711" t="str">
            <v>1001908</v>
          </cell>
          <cell r="C2711" t="str">
            <v>HSBC Russia Open Fund</v>
          </cell>
          <cell r="D2711" t="str">
            <v>HONG KONG</v>
          </cell>
          <cell r="F2711">
            <v>104806336.14</v>
          </cell>
          <cell r="G2711">
            <v>1</v>
          </cell>
        </row>
        <row r="2712">
          <cell r="A2712">
            <v>39871</v>
          </cell>
          <cell r="B2712" t="str">
            <v>1001916</v>
          </cell>
          <cell r="C2712" t="str">
            <v>HSBC Russia Mother Fund</v>
          </cell>
          <cell r="D2712" t="str">
            <v>HONG KONG</v>
          </cell>
          <cell r="E2712">
            <v>39428</v>
          </cell>
          <cell r="F2712">
            <v>97856629.379999995</v>
          </cell>
          <cell r="G2712">
            <v>1</v>
          </cell>
        </row>
        <row r="2713">
          <cell r="A2713">
            <v>39871</v>
          </cell>
          <cell r="B2713" t="str">
            <v>1001965</v>
          </cell>
          <cell r="C2713" t="str">
            <v>HSBC Investment Highlight Series- HSBC Global Themes Fund</v>
          </cell>
          <cell r="D2713" t="str">
            <v>HONG KONG</v>
          </cell>
          <cell r="E2713">
            <v>39142</v>
          </cell>
          <cell r="F2713">
            <v>50460252.859999999</v>
          </cell>
          <cell r="G2713">
            <v>1</v>
          </cell>
        </row>
        <row r="2714">
          <cell r="A2714">
            <v>39871</v>
          </cell>
          <cell r="B2714" t="str">
            <v>1002070</v>
          </cell>
          <cell r="C2714" t="str">
            <v>The Hong Kong Polytechnic University Superannuation Fd (Part B)-Rollover A/C</v>
          </cell>
          <cell r="D2714" t="str">
            <v>HONG KONG</v>
          </cell>
          <cell r="E2714">
            <v>39140</v>
          </cell>
          <cell r="F2714">
            <v>68.260000000000005</v>
          </cell>
          <cell r="G2714">
            <v>1</v>
          </cell>
        </row>
        <row r="2715">
          <cell r="A2715">
            <v>39871</v>
          </cell>
          <cell r="B2715" t="str">
            <v>1002138</v>
          </cell>
          <cell r="C2715" t="str">
            <v>The Hong Kong Polytechnic University Superannuation Fd (Part B)-Chinese EQ Fd</v>
          </cell>
          <cell r="D2715" t="str">
            <v>HONG KONG</v>
          </cell>
          <cell r="E2715">
            <v>39142</v>
          </cell>
          <cell r="F2715">
            <v>2683635.86</v>
          </cell>
          <cell r="G2715">
            <v>1</v>
          </cell>
        </row>
        <row r="2716">
          <cell r="A2716">
            <v>39871</v>
          </cell>
          <cell r="B2716" t="str">
            <v>1002146</v>
          </cell>
          <cell r="C2716" t="str">
            <v>The Hong Kong Polytechnic University Super Fd (Part B)-Highlight Stable Fund</v>
          </cell>
          <cell r="D2716" t="str">
            <v>HONG KONG</v>
          </cell>
          <cell r="E2716">
            <v>39142</v>
          </cell>
          <cell r="F2716">
            <v>22859.599999999999</v>
          </cell>
          <cell r="G2716">
            <v>1</v>
          </cell>
        </row>
        <row r="2717">
          <cell r="A2717">
            <v>39871</v>
          </cell>
          <cell r="B2717" t="str">
            <v>1002153</v>
          </cell>
          <cell r="C2717" t="str">
            <v>The Hong Kong Polytechnic University Super Fd (Part B)-Highlight Balanced Fd</v>
          </cell>
          <cell r="D2717" t="str">
            <v>HONG KONG</v>
          </cell>
          <cell r="E2717">
            <v>39142</v>
          </cell>
          <cell r="F2717">
            <v>176261.28</v>
          </cell>
          <cell r="G2717">
            <v>1</v>
          </cell>
        </row>
        <row r="2718">
          <cell r="A2718">
            <v>39871</v>
          </cell>
          <cell r="B2718" t="str">
            <v>1002161</v>
          </cell>
          <cell r="C2718" t="str">
            <v>The Hong Kong Polytechnic University Superannuation Fd (Part B)-Global Bd Fd</v>
          </cell>
          <cell r="D2718" t="str">
            <v>HONG KONG</v>
          </cell>
          <cell r="E2718">
            <v>39142</v>
          </cell>
          <cell r="F2718">
            <v>592756.65</v>
          </cell>
          <cell r="G2718">
            <v>1</v>
          </cell>
        </row>
        <row r="2719">
          <cell r="A2719">
            <v>39871</v>
          </cell>
          <cell r="B2719" t="str">
            <v>1002179</v>
          </cell>
          <cell r="C2719" t="str">
            <v>The Hong Kong Polytechnic University Super Fd (Part B)-Stable Growth Fund</v>
          </cell>
          <cell r="D2719" t="str">
            <v>HONG KONG</v>
          </cell>
          <cell r="E2719">
            <v>39142</v>
          </cell>
          <cell r="F2719">
            <v>224025.73</v>
          </cell>
          <cell r="G2719">
            <v>1</v>
          </cell>
        </row>
        <row r="2720">
          <cell r="A2720">
            <v>39871</v>
          </cell>
          <cell r="B2720" t="str">
            <v>1002187</v>
          </cell>
          <cell r="C2720" t="str">
            <v>The Hong Kong Polytechnic University Super Fd (Part B)-Highlight Growth Fund</v>
          </cell>
          <cell r="D2720" t="str">
            <v>HONG KONG</v>
          </cell>
          <cell r="E2720">
            <v>39142</v>
          </cell>
          <cell r="F2720">
            <v>400108.48</v>
          </cell>
          <cell r="G2720">
            <v>1</v>
          </cell>
        </row>
        <row r="2721">
          <cell r="A2721">
            <v>39871</v>
          </cell>
          <cell r="B2721" t="str">
            <v>1002195</v>
          </cell>
          <cell r="C2721" t="str">
            <v>The Hong Kong Polytechnic University Superannuation Fd (Part B)-Global EQ Fd</v>
          </cell>
          <cell r="D2721" t="str">
            <v>HONG KONG</v>
          </cell>
          <cell r="E2721">
            <v>39142</v>
          </cell>
          <cell r="F2721">
            <v>178769.87</v>
          </cell>
          <cell r="G2721">
            <v>1</v>
          </cell>
        </row>
        <row r="2722">
          <cell r="A2722">
            <v>39871</v>
          </cell>
          <cell r="B2722" t="str">
            <v>1002203</v>
          </cell>
          <cell r="C2722" t="str">
            <v>The Hong Kong Polytechnic University Superannuation Fd (Part B)-HK EQ Fund</v>
          </cell>
          <cell r="D2722" t="str">
            <v>HONG KONG</v>
          </cell>
          <cell r="E2722">
            <v>39142</v>
          </cell>
          <cell r="F2722">
            <v>945741.54</v>
          </cell>
          <cell r="G2722">
            <v>1</v>
          </cell>
        </row>
        <row r="2723">
          <cell r="A2723">
            <v>39871</v>
          </cell>
          <cell r="B2723" t="str">
            <v>1002260</v>
          </cell>
          <cell r="C2723" t="str">
            <v>Global Network Assets Limited</v>
          </cell>
          <cell r="D2723" t="str">
            <v>HONG KONG</v>
          </cell>
          <cell r="E2723">
            <v>39147</v>
          </cell>
          <cell r="F2723">
            <v>3195621.03</v>
          </cell>
          <cell r="G2723">
            <v>1</v>
          </cell>
        </row>
        <row r="2724">
          <cell r="A2724">
            <v>39871</v>
          </cell>
          <cell r="B2724" t="str">
            <v>1002468</v>
          </cell>
          <cell r="C2724" t="str">
            <v>Liu Xiao Hong</v>
          </cell>
          <cell r="D2724" t="str">
            <v>HONG KONG</v>
          </cell>
          <cell r="F2724">
            <v>175240.71</v>
          </cell>
          <cell r="G2724">
            <v>1</v>
          </cell>
        </row>
        <row r="2725">
          <cell r="A2725">
            <v>39871</v>
          </cell>
          <cell r="B2725" t="str">
            <v>1002500</v>
          </cell>
          <cell r="C2725" t="str">
            <v>HSBC INSTITUTIONAL TRUST SERVICES (S) LTD A/C HSBC GLOBAL REACH FUND</v>
          </cell>
          <cell r="D2725" t="str">
            <v>SINGAPORE</v>
          </cell>
          <cell r="F2725">
            <v>11146884.67</v>
          </cell>
          <cell r="G2725">
            <v>1</v>
          </cell>
        </row>
        <row r="2726">
          <cell r="A2726">
            <v>39871</v>
          </cell>
          <cell r="B2726" t="str">
            <v>1002534</v>
          </cell>
          <cell r="C2726" t="str">
            <v>Mrs Cecilia Turnbull</v>
          </cell>
          <cell r="D2726" t="str">
            <v>HONG KONG</v>
          </cell>
          <cell r="E2726">
            <v>39162</v>
          </cell>
          <cell r="F2726">
            <v>4611417.1900000004</v>
          </cell>
          <cell r="G2726">
            <v>1</v>
          </cell>
        </row>
        <row r="2727">
          <cell r="A2727">
            <v>39871</v>
          </cell>
          <cell r="B2727" t="str">
            <v>1002559</v>
          </cell>
          <cell r="C2727" t="str">
            <v>Tigerstep Developments Ltd</v>
          </cell>
          <cell r="D2727" t="str">
            <v>HONG KONG</v>
          </cell>
          <cell r="F2727">
            <v>2319460.75</v>
          </cell>
          <cell r="G2727">
            <v>1</v>
          </cell>
        </row>
        <row r="2728">
          <cell r="A2728">
            <v>39871</v>
          </cell>
          <cell r="B2728" t="str">
            <v>1002583</v>
          </cell>
          <cell r="C2728" t="str">
            <v>HALBIS INDIA ALPHA FUND (M)</v>
          </cell>
          <cell r="D2728" t="str">
            <v>SINGAPORE</v>
          </cell>
          <cell r="E2728">
            <v>39174</v>
          </cell>
          <cell r="F2728">
            <v>55972708.340000004</v>
          </cell>
          <cell r="G2728">
            <v>1</v>
          </cell>
        </row>
        <row r="2729">
          <cell r="A2729">
            <v>39871</v>
          </cell>
          <cell r="B2729" t="str">
            <v>1002690</v>
          </cell>
          <cell r="C2729" t="str">
            <v>HSBC Life/Hang Seng Bank Retirement Benefits Scheme TAA</v>
          </cell>
          <cell r="D2729" t="str">
            <v>HONG KONG</v>
          </cell>
          <cell r="E2729">
            <v>39168</v>
          </cell>
          <cell r="F2729">
            <v>71.88</v>
          </cell>
          <cell r="G2729">
            <v>1</v>
          </cell>
        </row>
        <row r="2730">
          <cell r="A2730">
            <v>39871</v>
          </cell>
          <cell r="B2730" t="str">
            <v>1002773</v>
          </cell>
          <cell r="C2730" t="str">
            <v>Yip Dicky Peter</v>
          </cell>
          <cell r="D2730" t="str">
            <v>HONG KONG</v>
          </cell>
          <cell r="E2730">
            <v>39182</v>
          </cell>
          <cell r="F2730">
            <v>2049633.93</v>
          </cell>
          <cell r="G2730">
            <v>1</v>
          </cell>
        </row>
        <row r="2731">
          <cell r="A2731">
            <v>39871</v>
          </cell>
          <cell r="B2731" t="str">
            <v>1002815</v>
          </cell>
          <cell r="C2731" t="str">
            <v>Caffco International Ltd</v>
          </cell>
          <cell r="D2731" t="str">
            <v>HONG KONG</v>
          </cell>
          <cell r="E2731">
            <v>39168</v>
          </cell>
          <cell r="F2731">
            <v>498109.09</v>
          </cell>
          <cell r="G2731">
            <v>1</v>
          </cell>
        </row>
        <row r="2732">
          <cell r="A2732">
            <v>39871</v>
          </cell>
          <cell r="B2732" t="str">
            <v>1002831</v>
          </cell>
          <cell r="C2732" t="str">
            <v>Caffco International Ltd No. 2</v>
          </cell>
          <cell r="D2732" t="str">
            <v>HONG KONG</v>
          </cell>
          <cell r="E2732">
            <v>39168</v>
          </cell>
          <cell r="F2732">
            <v>2157.0300000000002</v>
          </cell>
          <cell r="G2732">
            <v>1</v>
          </cell>
        </row>
        <row r="2733">
          <cell r="A2733">
            <v>39871</v>
          </cell>
          <cell r="B2733" t="str">
            <v>1002856</v>
          </cell>
          <cell r="C2733" t="str">
            <v>ARPS-Caffco International Ltd No. 2</v>
          </cell>
          <cell r="D2733" t="str">
            <v>HONG KONG</v>
          </cell>
          <cell r="E2733">
            <v>39168</v>
          </cell>
          <cell r="F2733">
            <v>828763.18</v>
          </cell>
          <cell r="G2733">
            <v>1</v>
          </cell>
        </row>
        <row r="2734">
          <cell r="A2734">
            <v>39871</v>
          </cell>
          <cell r="B2734" t="str">
            <v>1002906</v>
          </cell>
          <cell r="C2734" t="str">
            <v>HSBC Pooled Investment Fund- HSBC Multimanager American Equity Fund</v>
          </cell>
          <cell r="D2734" t="str">
            <v>HONG KONG</v>
          </cell>
          <cell r="E2734">
            <v>39182</v>
          </cell>
          <cell r="F2734">
            <v>117767346.98</v>
          </cell>
          <cell r="G2734">
            <v>1</v>
          </cell>
        </row>
        <row r="2735">
          <cell r="A2735">
            <v>39871</v>
          </cell>
          <cell r="B2735" t="str">
            <v>1002914</v>
          </cell>
          <cell r="C2735" t="str">
            <v>HSBC Pooled Investment Fund- HSBC Multimanager Japanese Equity Fund</v>
          </cell>
          <cell r="D2735" t="str">
            <v>HONG KONG</v>
          </cell>
          <cell r="E2735">
            <v>39182</v>
          </cell>
          <cell r="F2735">
            <v>9636.59</v>
          </cell>
          <cell r="G2735">
            <v>1</v>
          </cell>
        </row>
        <row r="2736">
          <cell r="A2736">
            <v>39871</v>
          </cell>
          <cell r="B2736" t="str">
            <v>1002922</v>
          </cell>
          <cell r="C2736" t="str">
            <v>HSBC Pooled Investment Fund- HSBC Multimanager European Equity Fund</v>
          </cell>
          <cell r="D2736" t="str">
            <v>HONG KONG</v>
          </cell>
          <cell r="E2736">
            <v>39182</v>
          </cell>
          <cell r="F2736">
            <v>90856843.5</v>
          </cell>
          <cell r="G2736">
            <v>1</v>
          </cell>
        </row>
        <row r="2737">
          <cell r="A2737">
            <v>39871</v>
          </cell>
          <cell r="B2737" t="str">
            <v>1002930</v>
          </cell>
          <cell r="C2737" t="str">
            <v>HSBC Pooled Investment Fund- HSBC Multimanager Hong Kong Equity Fund</v>
          </cell>
          <cell r="D2737" t="str">
            <v>HONG KONG</v>
          </cell>
          <cell r="E2737">
            <v>39182</v>
          </cell>
          <cell r="F2737">
            <v>648616252.27999997</v>
          </cell>
          <cell r="G2737">
            <v>1</v>
          </cell>
        </row>
        <row r="2738">
          <cell r="A2738">
            <v>39871</v>
          </cell>
          <cell r="B2738" t="str">
            <v>1002948</v>
          </cell>
          <cell r="C2738" t="str">
            <v>HSBC Pooled Investment Fund- HSBC Multimanager World Bond Fund</v>
          </cell>
          <cell r="D2738" t="str">
            <v>HONG KONG</v>
          </cell>
          <cell r="E2738">
            <v>39182</v>
          </cell>
          <cell r="F2738">
            <v>215275804.24000001</v>
          </cell>
          <cell r="G2738">
            <v>1</v>
          </cell>
        </row>
        <row r="2739">
          <cell r="A2739">
            <v>39871</v>
          </cell>
          <cell r="B2739" t="str">
            <v>1002955</v>
          </cell>
          <cell r="C2739" t="str">
            <v>HSBC Pooled Investment Fund-HSBC Mulitmanager Asian-Pacific Equity Fund</v>
          </cell>
          <cell r="D2739" t="str">
            <v>HONG KONG</v>
          </cell>
          <cell r="E2739">
            <v>39687</v>
          </cell>
          <cell r="F2739">
            <v>117805504.62</v>
          </cell>
          <cell r="G2739">
            <v>1</v>
          </cell>
        </row>
        <row r="2740">
          <cell r="A2740">
            <v>39871</v>
          </cell>
          <cell r="B2740" t="str">
            <v>1003417</v>
          </cell>
          <cell r="C2740" t="str">
            <v>Time Promise Investments Limited</v>
          </cell>
          <cell r="D2740" t="str">
            <v>HONG KONG</v>
          </cell>
          <cell r="E2740">
            <v>39176</v>
          </cell>
          <cell r="F2740">
            <v>1533461.71</v>
          </cell>
          <cell r="G2740">
            <v>1</v>
          </cell>
        </row>
        <row r="2741">
          <cell r="A2741">
            <v>39871</v>
          </cell>
          <cell r="B2741" t="str">
            <v>1003649</v>
          </cell>
          <cell r="C2741" t="str">
            <v>HSBC INSTITUTIONAL POOL FUND - HSBC SINGAPORE BOND FUND</v>
          </cell>
          <cell r="D2741" t="str">
            <v>SINGAPORE</v>
          </cell>
          <cell r="E2741">
            <v>39428</v>
          </cell>
          <cell r="F2741">
            <v>5900.88</v>
          </cell>
          <cell r="G2741">
            <v>1</v>
          </cell>
        </row>
        <row r="2742">
          <cell r="A2742">
            <v>39871</v>
          </cell>
          <cell r="B2742" t="str">
            <v>1003672</v>
          </cell>
          <cell r="C2742" t="str">
            <v>Samsung Investment Trust Management Co Ltd-Samsung H Partner Chinese Equity Fd</v>
          </cell>
          <cell r="D2742" t="str">
            <v>HHP HK</v>
          </cell>
          <cell r="E2742">
            <v>39195</v>
          </cell>
          <cell r="F2742">
            <v>74763601.5</v>
          </cell>
          <cell r="G2742">
            <v>1</v>
          </cell>
        </row>
        <row r="2743">
          <cell r="A2743">
            <v>39871</v>
          </cell>
          <cell r="B2743" t="str">
            <v>1003755</v>
          </cell>
          <cell r="C2743" t="str">
            <v>The Lees Charitable Foundation Limited</v>
          </cell>
          <cell r="D2743" t="str">
            <v>HONG KONG</v>
          </cell>
          <cell r="E2743">
            <v>39202</v>
          </cell>
          <cell r="F2743">
            <v>6943619.79</v>
          </cell>
          <cell r="G2743">
            <v>1</v>
          </cell>
        </row>
        <row r="2744">
          <cell r="A2744">
            <v>39871</v>
          </cell>
          <cell r="B2744" t="str">
            <v>1003797</v>
          </cell>
          <cell r="C2744" t="str">
            <v>Lee Kam Woon &amp; Shum Shuk Yuen No. 2</v>
          </cell>
          <cell r="D2744" t="str">
            <v>HONG KONG</v>
          </cell>
          <cell r="E2744">
            <v>39199</v>
          </cell>
          <cell r="F2744">
            <v>674825.86</v>
          </cell>
          <cell r="G2744">
            <v>1</v>
          </cell>
        </row>
        <row r="2745">
          <cell r="A2745">
            <v>39871</v>
          </cell>
          <cell r="B2745" t="str">
            <v>1003870</v>
          </cell>
          <cell r="C2745" t="str">
            <v>ChinaEdu Corporation</v>
          </cell>
          <cell r="D2745" t="str">
            <v>HONG KONG</v>
          </cell>
          <cell r="E2745">
            <v>39206</v>
          </cell>
          <cell r="F2745">
            <v>4516336.21</v>
          </cell>
          <cell r="G2745">
            <v>1</v>
          </cell>
        </row>
        <row r="2746">
          <cell r="A2746">
            <v>39871</v>
          </cell>
          <cell r="B2746" t="str">
            <v>1003888</v>
          </cell>
          <cell r="C2746" t="str">
            <v>South China (Jersey) Holdings Reserved Fund</v>
          </cell>
          <cell r="D2746" t="str">
            <v>HONG KONG</v>
          </cell>
          <cell r="E2746">
            <v>39203</v>
          </cell>
          <cell r="F2746">
            <v>10173872.25</v>
          </cell>
          <cell r="G2746">
            <v>1</v>
          </cell>
        </row>
        <row r="2747">
          <cell r="A2747">
            <v>39871</v>
          </cell>
          <cell r="B2747" t="str">
            <v>1003912</v>
          </cell>
          <cell r="C2747" t="str">
            <v>HSBC GLOBAL INVESTMENT FUNDS INDIAN EQUITY (ISSG)</v>
          </cell>
          <cell r="D2747" t="str">
            <v>SINGAPORE</v>
          </cell>
          <cell r="E2747">
            <v>38261</v>
          </cell>
          <cell r="F2747">
            <v>1997438792.79</v>
          </cell>
          <cell r="G2747">
            <v>1</v>
          </cell>
        </row>
        <row r="2748">
          <cell r="A2748">
            <v>39871</v>
          </cell>
          <cell r="B2748" t="str">
            <v>1003946</v>
          </cell>
          <cell r="C2748" t="str">
            <v>HSBC Global Investment Funds Singapore Equity</v>
          </cell>
          <cell r="D2748" t="str">
            <v>SINGAPORE</v>
          </cell>
          <cell r="E2748">
            <v>38159</v>
          </cell>
          <cell r="F2748">
            <v>40610642.240000002</v>
          </cell>
          <cell r="G2748">
            <v>1</v>
          </cell>
        </row>
        <row r="2749">
          <cell r="A2749">
            <v>39871</v>
          </cell>
          <cell r="B2749" t="str">
            <v>1003953</v>
          </cell>
          <cell r="C2749" t="str">
            <v>HSBC Global Investment Funds Thai Equity</v>
          </cell>
          <cell r="D2749" t="str">
            <v>SINGAPORE</v>
          </cell>
          <cell r="E2749">
            <v>38386</v>
          </cell>
          <cell r="F2749">
            <v>72129815.069999993</v>
          </cell>
          <cell r="G2749">
            <v>1</v>
          </cell>
        </row>
        <row r="2750">
          <cell r="A2750">
            <v>39871</v>
          </cell>
          <cell r="B2750" t="str">
            <v>1003961</v>
          </cell>
          <cell r="C2750" t="str">
            <v>HHAM A/C 6268 No. 2</v>
          </cell>
          <cell r="D2750" t="str">
            <v>HONG KONG</v>
          </cell>
          <cell r="E2750">
            <v>39211</v>
          </cell>
          <cell r="F2750">
            <v>2101118.5</v>
          </cell>
          <cell r="G2750">
            <v>1</v>
          </cell>
        </row>
        <row r="2751">
          <cell r="A2751">
            <v>39871</v>
          </cell>
          <cell r="B2751" t="str">
            <v>1004027</v>
          </cell>
          <cell r="C2751" t="str">
            <v>HSBC Asia Plus Mother Fund</v>
          </cell>
          <cell r="D2751" t="str">
            <v>HONG KONG</v>
          </cell>
          <cell r="E2751">
            <v>39216</v>
          </cell>
          <cell r="F2751">
            <v>103828819.59999999</v>
          </cell>
          <cell r="G2751">
            <v>1</v>
          </cell>
        </row>
        <row r="2752">
          <cell r="A2752">
            <v>39871</v>
          </cell>
          <cell r="B2752" t="str">
            <v>1004035</v>
          </cell>
          <cell r="C2752" t="str">
            <v>HSBC Asia Plus</v>
          </cell>
          <cell r="D2752" t="str">
            <v>HONG KONG</v>
          </cell>
          <cell r="E2752">
            <v>39216</v>
          </cell>
          <cell r="F2752">
            <v>39590735.619999997</v>
          </cell>
          <cell r="G2752">
            <v>1</v>
          </cell>
        </row>
        <row r="2753">
          <cell r="A2753">
            <v>39871</v>
          </cell>
          <cell r="B2753" t="str">
            <v>1004043</v>
          </cell>
          <cell r="C2753" t="str">
            <v>HSBC Asia Plus (Quarterly Type)</v>
          </cell>
          <cell r="D2753" t="str">
            <v>HONG KONG</v>
          </cell>
          <cell r="E2753">
            <v>39216</v>
          </cell>
          <cell r="F2753">
            <v>73733508.430000007</v>
          </cell>
          <cell r="G2753">
            <v>1</v>
          </cell>
        </row>
        <row r="2754">
          <cell r="A2754">
            <v>39871</v>
          </cell>
          <cell r="B2754" t="str">
            <v>1004084</v>
          </cell>
          <cell r="C2754" t="str">
            <v>ARPS-Tigerstep Developments Ltd No. 2</v>
          </cell>
          <cell r="D2754" t="str">
            <v>HONG KONG</v>
          </cell>
          <cell r="E2754">
            <v>39223</v>
          </cell>
          <cell r="F2754">
            <v>1628434.85</v>
          </cell>
          <cell r="G2754">
            <v>1</v>
          </cell>
        </row>
        <row r="2755">
          <cell r="A2755">
            <v>39871</v>
          </cell>
          <cell r="B2755" t="str">
            <v>1004118</v>
          </cell>
          <cell r="C2755" t="str">
            <v>HSBC Indian Equity (QFI)</v>
          </cell>
          <cell r="D2755" t="str">
            <v>HONG KONG</v>
          </cell>
          <cell r="F2755">
            <v>1776032.03</v>
          </cell>
          <cell r="G2755">
            <v>1</v>
          </cell>
        </row>
        <row r="2756">
          <cell r="A2756">
            <v>39871</v>
          </cell>
          <cell r="B2756" t="str">
            <v>1004175</v>
          </cell>
          <cell r="C2756" t="str">
            <v>HSBC MultiAlpha China Fund-Trading Account</v>
          </cell>
          <cell r="D2756" t="str">
            <v>HONG KONG</v>
          </cell>
          <cell r="F2756">
            <v>43810501.450000003</v>
          </cell>
          <cell r="G2756">
            <v>1</v>
          </cell>
        </row>
        <row r="2757">
          <cell r="A2757">
            <v>39871</v>
          </cell>
          <cell r="B2757" t="str">
            <v>1004183</v>
          </cell>
          <cell r="C2757" t="str">
            <v>HSBC MultiAlpha China Fund</v>
          </cell>
          <cell r="D2757" t="str">
            <v>HONG KONG</v>
          </cell>
          <cell r="E2757">
            <v>39261</v>
          </cell>
          <cell r="F2757">
            <v>302392152.14999998</v>
          </cell>
          <cell r="G2757">
            <v>1</v>
          </cell>
        </row>
        <row r="2758">
          <cell r="A2758">
            <v>39871</v>
          </cell>
          <cell r="B2758" t="str">
            <v>1004225</v>
          </cell>
          <cell r="C2758" t="str">
            <v>Liu Xiao Hong No. 2</v>
          </cell>
          <cell r="D2758" t="str">
            <v>HONG KONG</v>
          </cell>
          <cell r="E2758">
            <v>39255</v>
          </cell>
          <cell r="F2758">
            <v>2693625.11</v>
          </cell>
          <cell r="G2758">
            <v>1</v>
          </cell>
        </row>
        <row r="2759">
          <cell r="A2759">
            <v>39871</v>
          </cell>
          <cell r="B2759" t="str">
            <v>1004308</v>
          </cell>
          <cell r="C2759" t="str">
            <v>Offshore Income PTY Ltd Atf RW &amp; JL Brown Superannuation Fund</v>
          </cell>
          <cell r="D2759" t="str">
            <v>HONG KONG</v>
          </cell>
          <cell r="E2759">
            <v>39260</v>
          </cell>
          <cell r="F2759">
            <v>1228137.07</v>
          </cell>
          <cell r="G2759">
            <v>1</v>
          </cell>
        </row>
        <row r="2760">
          <cell r="A2760">
            <v>39871</v>
          </cell>
          <cell r="B2760" t="str">
            <v>1004423</v>
          </cell>
          <cell r="C2760" t="str">
            <v>Lai Andrew No. 2 Account</v>
          </cell>
          <cell r="D2760" t="str">
            <v>HONG KONG</v>
          </cell>
          <cell r="E2760">
            <v>39273</v>
          </cell>
          <cell r="F2760">
            <v>1033021.68</v>
          </cell>
          <cell r="G2760">
            <v>1</v>
          </cell>
        </row>
        <row r="2761">
          <cell r="A2761">
            <v>39871</v>
          </cell>
          <cell r="B2761" t="str">
            <v>1004431</v>
          </cell>
          <cell r="C2761" t="str">
            <v>The University of Hong Kong-General Endowment Fund 1 Equity Portfolio</v>
          </cell>
          <cell r="D2761" t="str">
            <v>HONG KONG</v>
          </cell>
          <cell r="E2761">
            <v>39264</v>
          </cell>
          <cell r="F2761">
            <v>16052937.939999999</v>
          </cell>
          <cell r="G2761">
            <v>1</v>
          </cell>
        </row>
        <row r="2762">
          <cell r="A2762">
            <v>39871</v>
          </cell>
          <cell r="B2762" t="str">
            <v>1004449</v>
          </cell>
          <cell r="C2762" t="str">
            <v>HKU-Consolidated Income Fund Equity Portfolio</v>
          </cell>
          <cell r="D2762" t="str">
            <v>HONG KONG</v>
          </cell>
          <cell r="F2762">
            <v>14510908.1</v>
          </cell>
          <cell r="G2762">
            <v>1</v>
          </cell>
        </row>
        <row r="2763">
          <cell r="A2763">
            <v>39871</v>
          </cell>
          <cell r="B2763" t="str">
            <v>1004605</v>
          </cell>
          <cell r="C2763" t="str">
            <v>HSBC China Dragon Fund</v>
          </cell>
          <cell r="D2763" t="str">
            <v>HONG KONG</v>
          </cell>
          <cell r="E2763">
            <v>39281</v>
          </cell>
          <cell r="F2763">
            <v>262075772.71000001</v>
          </cell>
          <cell r="G2763">
            <v>1</v>
          </cell>
        </row>
        <row r="2764">
          <cell r="A2764">
            <v>39871</v>
          </cell>
          <cell r="B2764" t="str">
            <v>1004712</v>
          </cell>
          <cell r="C2764" t="str">
            <v>PACIFIC ADVANTAGE GDP MOMENTUM FUND</v>
          </cell>
          <cell r="D2764" t="str">
            <v>SINGAPORE</v>
          </cell>
          <cell r="E2764">
            <v>39455</v>
          </cell>
          <cell r="F2764">
            <v>27576472.460000001</v>
          </cell>
          <cell r="G2764">
            <v>1</v>
          </cell>
        </row>
        <row r="2765">
          <cell r="A2765">
            <v>39871</v>
          </cell>
          <cell r="B2765" t="str">
            <v>1004738</v>
          </cell>
          <cell r="C2765" t="str">
            <v>Staff Provident Fund of Cheung Kong (Holdings) Limited</v>
          </cell>
          <cell r="D2765" t="str">
            <v>HONG KONG</v>
          </cell>
          <cell r="E2765">
            <v>39294</v>
          </cell>
          <cell r="F2765">
            <v>37076668.75</v>
          </cell>
          <cell r="G2765">
            <v>1</v>
          </cell>
        </row>
        <row r="2766">
          <cell r="A2766">
            <v>39871</v>
          </cell>
          <cell r="B2766" t="str">
            <v>1004779</v>
          </cell>
          <cell r="C2766" t="str">
            <v>HSBC Trustee (Hong Kong) Limited 046-093399-401</v>
          </cell>
          <cell r="D2766" t="str">
            <v>HONG KONG</v>
          </cell>
          <cell r="E2766">
            <v>39295</v>
          </cell>
          <cell r="F2766">
            <v>1064767.3999999999</v>
          </cell>
          <cell r="G2766">
            <v>1</v>
          </cell>
        </row>
        <row r="2767">
          <cell r="A2767">
            <v>39871</v>
          </cell>
          <cell r="B2767" t="str">
            <v>1004928</v>
          </cell>
          <cell r="C2767" t="str">
            <v>Goldmold Ltd</v>
          </cell>
          <cell r="D2767" t="str">
            <v>HONG KONG</v>
          </cell>
          <cell r="F2767">
            <v>1355042.76</v>
          </cell>
          <cell r="G2767">
            <v>1</v>
          </cell>
        </row>
        <row r="2768">
          <cell r="A2768">
            <v>39871</v>
          </cell>
          <cell r="B2768" t="str">
            <v>1004936</v>
          </cell>
          <cell r="C2768" t="str">
            <v>Mary K. McQuiston McCaw</v>
          </cell>
          <cell r="D2768" t="str">
            <v>HONG KONG</v>
          </cell>
          <cell r="E2768">
            <v>39310</v>
          </cell>
          <cell r="F2768">
            <v>2506213.37</v>
          </cell>
          <cell r="G2768">
            <v>1</v>
          </cell>
        </row>
        <row r="2769">
          <cell r="A2769">
            <v>39871</v>
          </cell>
          <cell r="B2769" t="str">
            <v>1004993</v>
          </cell>
          <cell r="C2769" t="str">
            <v>HSBC Asia Plus VA</v>
          </cell>
          <cell r="D2769" t="str">
            <v>HONG KONG</v>
          </cell>
          <cell r="F2769">
            <v>4136467.81</v>
          </cell>
          <cell r="G2769">
            <v>1</v>
          </cell>
        </row>
        <row r="2770">
          <cell r="A2770">
            <v>39871</v>
          </cell>
          <cell r="B2770" t="str">
            <v>1005008</v>
          </cell>
          <cell r="C2770" t="str">
            <v>Golden Horse Enterprise Ltd Account No.2</v>
          </cell>
          <cell r="D2770" t="str">
            <v>HONG KONG</v>
          </cell>
          <cell r="E2770">
            <v>39316</v>
          </cell>
          <cell r="F2770">
            <v>7079864.1900000004</v>
          </cell>
          <cell r="G2770">
            <v>1</v>
          </cell>
        </row>
        <row r="2771">
          <cell r="A2771">
            <v>39871</v>
          </cell>
          <cell r="B2771" t="str">
            <v>1005065</v>
          </cell>
          <cell r="C2771" t="str">
            <v>HSBC Life / HSBC Local Staff Retirement Fund</v>
          </cell>
          <cell r="D2771" t="str">
            <v>HONG KONG</v>
          </cell>
          <cell r="E2771">
            <v>39326</v>
          </cell>
          <cell r="F2771">
            <v>815115207.36000001</v>
          </cell>
          <cell r="G2771">
            <v>1</v>
          </cell>
        </row>
        <row r="2772">
          <cell r="A2772">
            <v>39871</v>
          </cell>
          <cell r="B2772" t="str">
            <v>1005172</v>
          </cell>
          <cell r="C2772" t="str">
            <v>Watami Trading Limited</v>
          </cell>
          <cell r="D2772" t="str">
            <v>HONG KONG</v>
          </cell>
          <cell r="E2772">
            <v>39322</v>
          </cell>
          <cell r="F2772">
            <v>10093657.390000001</v>
          </cell>
          <cell r="G2772">
            <v>1</v>
          </cell>
        </row>
        <row r="2773">
          <cell r="A2773">
            <v>39871</v>
          </cell>
          <cell r="B2773" t="str">
            <v>1005404</v>
          </cell>
          <cell r="C2773" t="str">
            <v>HSBC India Equity Fund Quarterly Type</v>
          </cell>
          <cell r="D2773" t="str">
            <v>HONG KONG</v>
          </cell>
          <cell r="F2773">
            <v>126154934.91</v>
          </cell>
          <cell r="G2773">
            <v>1</v>
          </cell>
        </row>
        <row r="2774">
          <cell r="A2774">
            <v>39871</v>
          </cell>
          <cell r="B2774" t="str">
            <v>1005453</v>
          </cell>
          <cell r="C2774" t="str">
            <v>The Young Men's Christian Association of Hong Kong</v>
          </cell>
          <cell r="D2774" t="str">
            <v>HONG KONG</v>
          </cell>
          <cell r="F2774">
            <v>3288479.26</v>
          </cell>
          <cell r="G2774">
            <v>1</v>
          </cell>
        </row>
        <row r="2775">
          <cell r="A2775">
            <v>39871</v>
          </cell>
          <cell r="B2775" t="str">
            <v>1005461</v>
          </cell>
          <cell r="C2775" t="str">
            <v>Gao Mei Hua</v>
          </cell>
          <cell r="D2775" t="str">
            <v>HONG KONG</v>
          </cell>
          <cell r="E2775">
            <v>39339</v>
          </cell>
          <cell r="F2775">
            <v>2467380.21</v>
          </cell>
          <cell r="G2775">
            <v>1</v>
          </cell>
        </row>
        <row r="2776">
          <cell r="A2776">
            <v>39871</v>
          </cell>
          <cell r="B2776" t="str">
            <v>1005545</v>
          </cell>
          <cell r="C2776" t="str">
            <v>Home Inns &amp; Hotel Management Inc</v>
          </cell>
          <cell r="D2776" t="str">
            <v>HONG KONG</v>
          </cell>
          <cell r="E2776">
            <v>39343</v>
          </cell>
          <cell r="F2776">
            <v>2098.6999999999998</v>
          </cell>
          <cell r="G2776">
            <v>1</v>
          </cell>
        </row>
        <row r="2777">
          <cell r="A2777">
            <v>39871</v>
          </cell>
          <cell r="B2777" t="str">
            <v>1005610</v>
          </cell>
          <cell r="C2777" t="str">
            <v>THORNBEAM LIMITED</v>
          </cell>
          <cell r="D2777" t="str">
            <v>SINGAPORE</v>
          </cell>
          <cell r="F2777">
            <v>24797423.170000002</v>
          </cell>
          <cell r="G2777">
            <v>1</v>
          </cell>
        </row>
        <row r="2778">
          <cell r="A2778">
            <v>39871</v>
          </cell>
          <cell r="B2778" t="str">
            <v>1005628</v>
          </cell>
          <cell r="C2778" t="str">
            <v>Mr Darwin Chen No. 2</v>
          </cell>
          <cell r="D2778" t="str">
            <v>HONG KONG</v>
          </cell>
          <cell r="F2778">
            <v>784938.71</v>
          </cell>
          <cell r="G2778">
            <v>1</v>
          </cell>
        </row>
        <row r="2779">
          <cell r="A2779">
            <v>39871</v>
          </cell>
          <cell r="B2779" t="str">
            <v>1005784</v>
          </cell>
          <cell r="C2779" t="str">
            <v>Mayar Silk Mills (Hong Kong) Ltd</v>
          </cell>
          <cell r="D2779" t="str">
            <v>HONG KONG</v>
          </cell>
          <cell r="F2779">
            <v>1421529.08</v>
          </cell>
          <cell r="G2779">
            <v>1</v>
          </cell>
        </row>
        <row r="2780">
          <cell r="A2780">
            <v>39871</v>
          </cell>
          <cell r="B2780" t="str">
            <v>1005800</v>
          </cell>
          <cell r="C2780" t="str">
            <v>HHAM A/C 9999</v>
          </cell>
          <cell r="D2780" t="str">
            <v>HONG KONG</v>
          </cell>
          <cell r="F2780">
            <v>739791.86</v>
          </cell>
          <cell r="G2780">
            <v>1</v>
          </cell>
        </row>
        <row r="2781">
          <cell r="A2781">
            <v>39871</v>
          </cell>
          <cell r="B2781" t="str">
            <v>1005834</v>
          </cell>
          <cell r="C2781" t="str">
            <v>HSBC China Momentum Elite</v>
          </cell>
          <cell r="D2781" t="str">
            <v>HONG KONG</v>
          </cell>
          <cell r="E2781">
            <v>39597</v>
          </cell>
          <cell r="F2781">
            <v>41844001.280000001</v>
          </cell>
          <cell r="G2781">
            <v>1</v>
          </cell>
        </row>
        <row r="2782">
          <cell r="A2782">
            <v>39871</v>
          </cell>
          <cell r="B2782" t="str">
            <v>1005859</v>
          </cell>
          <cell r="C2782" t="str">
            <v>Chan Iu Nam John Bosco</v>
          </cell>
          <cell r="D2782" t="str">
            <v>HONG KONG</v>
          </cell>
          <cell r="F2782">
            <v>960271.53</v>
          </cell>
          <cell r="G2782">
            <v>1</v>
          </cell>
        </row>
        <row r="2783">
          <cell r="A2783">
            <v>39871</v>
          </cell>
          <cell r="B2783" t="str">
            <v>1005867</v>
          </cell>
          <cell r="C2783" t="str">
            <v>Chan Iu Nam John Bosco No. 2</v>
          </cell>
          <cell r="D2783" t="str">
            <v>HONG KONG</v>
          </cell>
          <cell r="F2783">
            <v>791487.5</v>
          </cell>
          <cell r="G2783">
            <v>1</v>
          </cell>
        </row>
        <row r="2784">
          <cell r="A2784">
            <v>39871</v>
          </cell>
          <cell r="B2784" t="str">
            <v>1005925</v>
          </cell>
          <cell r="C2784" t="str">
            <v>BANK OF THAILAND - PASSIVE ASIAN LOCAL CURRENCY BONDS</v>
          </cell>
          <cell r="D2784" t="str">
            <v>SINGAPORE</v>
          </cell>
          <cell r="E2784">
            <v>39405</v>
          </cell>
          <cell r="F2784">
            <v>391495365.38</v>
          </cell>
          <cell r="G2784">
            <v>1</v>
          </cell>
        </row>
        <row r="2785">
          <cell r="A2785">
            <v>39871</v>
          </cell>
          <cell r="B2785" t="str">
            <v>1006022</v>
          </cell>
          <cell r="C2785" t="str">
            <v>Hang Seng Insurance-Invest Select Life- Global Equity Fund (HKD)</v>
          </cell>
          <cell r="D2785" t="str">
            <v>HONG KONG</v>
          </cell>
          <cell r="E2785">
            <v>39597</v>
          </cell>
          <cell r="F2785">
            <v>51444.29</v>
          </cell>
          <cell r="G2785">
            <v>1</v>
          </cell>
        </row>
        <row r="2786">
          <cell r="A2786">
            <v>39871</v>
          </cell>
          <cell r="B2786" t="str">
            <v>1006048</v>
          </cell>
          <cell r="C2786" t="str">
            <v>Hang Seng Insurance-Invest Select Life- Global Equity Fund (USD)</v>
          </cell>
          <cell r="D2786" t="str">
            <v>HONG KONG</v>
          </cell>
          <cell r="E2786">
            <v>39597</v>
          </cell>
          <cell r="F2786">
            <v>2579.9899999999998</v>
          </cell>
          <cell r="G2786">
            <v>1</v>
          </cell>
        </row>
        <row r="2787">
          <cell r="A2787">
            <v>39871</v>
          </cell>
          <cell r="B2787" t="str">
            <v>1006055</v>
          </cell>
          <cell r="C2787" t="str">
            <v>Hang Seng Insurance-Shareholders Fund</v>
          </cell>
          <cell r="D2787" t="str">
            <v>HONG KONG</v>
          </cell>
          <cell r="E2787">
            <v>39597</v>
          </cell>
          <cell r="F2787">
            <v>264072314.28</v>
          </cell>
          <cell r="G2787">
            <v>1</v>
          </cell>
        </row>
        <row r="2788">
          <cell r="A2788">
            <v>39871</v>
          </cell>
          <cell r="B2788" t="str">
            <v>1006063</v>
          </cell>
          <cell r="C2788" t="str">
            <v>Hang Seng Insurance-Capital Assurance Fund</v>
          </cell>
          <cell r="D2788" t="str">
            <v>HONG KONG</v>
          </cell>
          <cell r="E2788">
            <v>39597</v>
          </cell>
          <cell r="F2788">
            <v>34306810.049999997</v>
          </cell>
          <cell r="G2788">
            <v>1</v>
          </cell>
        </row>
        <row r="2789">
          <cell r="A2789">
            <v>39871</v>
          </cell>
          <cell r="B2789" t="str">
            <v>1006071</v>
          </cell>
          <cell r="C2789" t="str">
            <v>Hang Seng Insurance-Invest Select Life- Japanese Equity (HKD)</v>
          </cell>
          <cell r="D2789" t="str">
            <v>HONG KONG</v>
          </cell>
          <cell r="E2789">
            <v>39597</v>
          </cell>
          <cell r="F2789">
            <v>5816.98</v>
          </cell>
          <cell r="G2789">
            <v>1</v>
          </cell>
        </row>
        <row r="2790">
          <cell r="A2790">
            <v>39871</v>
          </cell>
          <cell r="B2790" t="str">
            <v>1006089</v>
          </cell>
          <cell r="C2790" t="str">
            <v>Hang Seng Insurance-Life &amp; Annuity Fund</v>
          </cell>
          <cell r="D2790" t="str">
            <v>HONG KONG</v>
          </cell>
          <cell r="E2790">
            <v>39597</v>
          </cell>
          <cell r="F2790">
            <v>3511917603.3699999</v>
          </cell>
          <cell r="G2790">
            <v>1</v>
          </cell>
        </row>
        <row r="2791">
          <cell r="A2791">
            <v>39871</v>
          </cell>
          <cell r="B2791" t="str">
            <v>1006097</v>
          </cell>
          <cell r="C2791" t="str">
            <v>Hang Seng Insurance-Hang Seng Money Market Fund</v>
          </cell>
          <cell r="D2791" t="str">
            <v>HONG KONG</v>
          </cell>
          <cell r="E2791">
            <v>39597</v>
          </cell>
          <cell r="F2791">
            <v>139110.56</v>
          </cell>
          <cell r="G2791">
            <v>1</v>
          </cell>
        </row>
        <row r="2792">
          <cell r="A2792">
            <v>39871</v>
          </cell>
          <cell r="B2792" t="str">
            <v>1006105</v>
          </cell>
          <cell r="C2792" t="str">
            <v>Hang Seng Insurance-Solvency Margin Fund</v>
          </cell>
          <cell r="D2792" t="str">
            <v>HONG KONG</v>
          </cell>
          <cell r="E2792">
            <v>39597</v>
          </cell>
          <cell r="F2792">
            <v>45085637.659999996</v>
          </cell>
          <cell r="G2792">
            <v>1</v>
          </cell>
        </row>
        <row r="2793">
          <cell r="A2793">
            <v>39871</v>
          </cell>
          <cell r="B2793" t="str">
            <v>1006113</v>
          </cell>
          <cell r="C2793" t="str">
            <v>Hang Seng Insurance-Global Growth Fund</v>
          </cell>
          <cell r="D2793" t="str">
            <v>HONG KONG</v>
          </cell>
          <cell r="E2793">
            <v>39597</v>
          </cell>
          <cell r="F2793">
            <v>5263422.4000000004</v>
          </cell>
          <cell r="G2793">
            <v>1</v>
          </cell>
        </row>
        <row r="2794">
          <cell r="A2794">
            <v>39871</v>
          </cell>
          <cell r="B2794" t="str">
            <v>1006121</v>
          </cell>
          <cell r="C2794" t="str">
            <v>Hang Seng Insurance-Invest Select Life- Asia Bond Fund (USD)</v>
          </cell>
          <cell r="D2794" t="str">
            <v>HONG KONG</v>
          </cell>
          <cell r="E2794">
            <v>39597</v>
          </cell>
          <cell r="F2794">
            <v>15405.66</v>
          </cell>
          <cell r="G2794">
            <v>1</v>
          </cell>
        </row>
        <row r="2795">
          <cell r="A2795">
            <v>39871</v>
          </cell>
          <cell r="B2795" t="str">
            <v>1006139</v>
          </cell>
          <cell r="C2795" t="str">
            <v>Hang Seng Insurance-Invest Select Life- Asia Ex-Jp Eq (USD)</v>
          </cell>
          <cell r="D2795" t="str">
            <v>HONG KONG</v>
          </cell>
          <cell r="E2795">
            <v>39597</v>
          </cell>
          <cell r="F2795">
            <v>3.1</v>
          </cell>
          <cell r="G2795">
            <v>1</v>
          </cell>
        </row>
        <row r="2796">
          <cell r="A2796">
            <v>39871</v>
          </cell>
          <cell r="B2796" t="str">
            <v>1006147</v>
          </cell>
          <cell r="C2796" t="str">
            <v>Hang Seng Insurance-Invest Select Life- Asian Bond Fund (HKD)</v>
          </cell>
          <cell r="D2796" t="str">
            <v>HONG KONG</v>
          </cell>
          <cell r="E2796">
            <v>39597</v>
          </cell>
          <cell r="F2796">
            <v>116609.92</v>
          </cell>
          <cell r="G2796">
            <v>1</v>
          </cell>
        </row>
        <row r="2797">
          <cell r="A2797">
            <v>39871</v>
          </cell>
          <cell r="B2797" t="str">
            <v>1006154</v>
          </cell>
          <cell r="C2797" t="str">
            <v>Hang Seng Insurance-Invest Select Life- Asia Ex-Jp Eq (HKD)</v>
          </cell>
          <cell r="D2797" t="str">
            <v>HONG KONG</v>
          </cell>
          <cell r="E2797">
            <v>39597</v>
          </cell>
          <cell r="F2797">
            <v>32137.759999999998</v>
          </cell>
          <cell r="G2797">
            <v>1</v>
          </cell>
        </row>
        <row r="2798">
          <cell r="A2798">
            <v>39871</v>
          </cell>
          <cell r="B2798" t="str">
            <v>1006162</v>
          </cell>
          <cell r="C2798" t="str">
            <v>Hang Seng Insurance-Invest Select Life- Glo Emer Mkt Eq (HKD)</v>
          </cell>
          <cell r="D2798" t="str">
            <v>HONG KONG</v>
          </cell>
          <cell r="E2798">
            <v>39597</v>
          </cell>
          <cell r="F2798">
            <v>118242.7</v>
          </cell>
          <cell r="G2798">
            <v>1</v>
          </cell>
        </row>
        <row r="2799">
          <cell r="A2799">
            <v>39871</v>
          </cell>
          <cell r="B2799" t="str">
            <v>1006170</v>
          </cell>
          <cell r="C2799" t="str">
            <v>Hang Seng Insurance-Invest Select Life- Glo Emer Mkt Eq (USD)</v>
          </cell>
          <cell r="D2799" t="str">
            <v>HONG KONG</v>
          </cell>
          <cell r="E2799">
            <v>39597</v>
          </cell>
          <cell r="F2799">
            <v>8428.9500000000007</v>
          </cell>
          <cell r="G2799">
            <v>1</v>
          </cell>
        </row>
        <row r="2800">
          <cell r="A2800">
            <v>39871</v>
          </cell>
          <cell r="B2800" t="str">
            <v>1006428</v>
          </cell>
          <cell r="C2800" t="str">
            <v>Kingsoft Corporation Limited</v>
          </cell>
          <cell r="D2800" t="str">
            <v>HONG KONG</v>
          </cell>
          <cell r="F2800">
            <v>12011.4</v>
          </cell>
          <cell r="G2800">
            <v>1</v>
          </cell>
        </row>
        <row r="2801">
          <cell r="A2801">
            <v>39871</v>
          </cell>
          <cell r="B2801" t="str">
            <v>1006451</v>
          </cell>
          <cell r="C2801" t="str">
            <v>Kemerton Ltd No. 3</v>
          </cell>
          <cell r="D2801" t="str">
            <v>HONG KONG</v>
          </cell>
          <cell r="F2801">
            <v>1182465.6000000001</v>
          </cell>
          <cell r="G2801">
            <v>1</v>
          </cell>
        </row>
        <row r="2802">
          <cell r="A2802">
            <v>39871</v>
          </cell>
          <cell r="B2802" t="str">
            <v>1006626</v>
          </cell>
          <cell r="C2802" t="str">
            <v>Keyton Group Holdings Limited</v>
          </cell>
          <cell r="D2802" t="str">
            <v>HONG KONG</v>
          </cell>
          <cell r="F2802">
            <v>162.25</v>
          </cell>
          <cell r="G2802">
            <v>1</v>
          </cell>
        </row>
        <row r="2803">
          <cell r="A2803">
            <v>39871</v>
          </cell>
          <cell r="B2803" t="str">
            <v>1006642</v>
          </cell>
          <cell r="C2803" t="str">
            <v>ARPS-Keyton Group Holdings Limited No. 2</v>
          </cell>
          <cell r="D2803" t="str">
            <v>HONG KONG</v>
          </cell>
          <cell r="F2803">
            <v>19951.900000000001</v>
          </cell>
          <cell r="G2803">
            <v>1</v>
          </cell>
        </row>
        <row r="2804">
          <cell r="A2804">
            <v>39871</v>
          </cell>
          <cell r="B2804" t="str">
            <v>1006675</v>
          </cell>
          <cell r="C2804" t="str">
            <v>HSBC INSURANCE (SINGAPORE) PTE. LIMITED- HSBC-LINK ETHICAL GLOBAL EQUITY FUND K</v>
          </cell>
          <cell r="D2804" t="str">
            <v>SINGAPORE</v>
          </cell>
          <cell r="F2804">
            <v>35844965.439999998</v>
          </cell>
          <cell r="G2804">
            <v>1</v>
          </cell>
        </row>
        <row r="2805">
          <cell r="A2805">
            <v>39871</v>
          </cell>
          <cell r="B2805" t="str">
            <v>1006824</v>
          </cell>
          <cell r="C2805" t="str">
            <v>Yeung Miu Yin</v>
          </cell>
          <cell r="D2805" t="str">
            <v>HONG KONG</v>
          </cell>
          <cell r="E2805">
            <v>39426</v>
          </cell>
          <cell r="F2805">
            <v>1246516.23</v>
          </cell>
          <cell r="G2805">
            <v>1</v>
          </cell>
        </row>
        <row r="2806">
          <cell r="A2806">
            <v>39871</v>
          </cell>
          <cell r="B2806" t="str">
            <v>1007046</v>
          </cell>
          <cell r="C2806" t="str">
            <v>Eggers K.T. &amp; Eggers J.P. No. 2</v>
          </cell>
          <cell r="D2806" t="str">
            <v>HONG KONG</v>
          </cell>
          <cell r="F2806">
            <v>50189.99</v>
          </cell>
          <cell r="G2806">
            <v>1</v>
          </cell>
        </row>
        <row r="2807">
          <cell r="A2807">
            <v>39871</v>
          </cell>
          <cell r="B2807" t="str">
            <v>1007079</v>
          </cell>
          <cell r="C2807" t="str">
            <v>Oriental Glory International Co Ltd</v>
          </cell>
          <cell r="D2807" t="str">
            <v>HONG KONG</v>
          </cell>
          <cell r="F2807">
            <v>4536.21</v>
          </cell>
          <cell r="G2807">
            <v>1</v>
          </cell>
        </row>
        <row r="2808">
          <cell r="A2808">
            <v>39871</v>
          </cell>
          <cell r="B2808" t="str">
            <v>1007087</v>
          </cell>
          <cell r="C2808" t="str">
            <v>HSBC GLOBAL REACH FUND - USD CLASS</v>
          </cell>
          <cell r="D2808" t="str">
            <v>SINGAPORE</v>
          </cell>
          <cell r="F2808">
            <v>103946.56</v>
          </cell>
          <cell r="G2808">
            <v>1</v>
          </cell>
        </row>
        <row r="2809">
          <cell r="A2809">
            <v>39871</v>
          </cell>
          <cell r="B2809" t="str">
            <v>1007178</v>
          </cell>
          <cell r="C2809" t="str">
            <v>HSBC MPF A-Global Equity Fund</v>
          </cell>
          <cell r="D2809" t="str">
            <v>HONG KONG</v>
          </cell>
          <cell r="E2809">
            <v>39461</v>
          </cell>
          <cell r="F2809">
            <v>2212682.37</v>
          </cell>
          <cell r="G2809">
            <v>1</v>
          </cell>
        </row>
        <row r="2810">
          <cell r="A2810">
            <v>39871</v>
          </cell>
          <cell r="B2810" t="str">
            <v>1007186</v>
          </cell>
          <cell r="C2810" t="str">
            <v>HSBC MPF A-Global Bond Fund</v>
          </cell>
          <cell r="D2810" t="str">
            <v>HONG KONG</v>
          </cell>
          <cell r="E2810">
            <v>36839</v>
          </cell>
          <cell r="F2810">
            <v>1784096.86</v>
          </cell>
          <cell r="G2810">
            <v>1</v>
          </cell>
        </row>
        <row r="2811">
          <cell r="A2811">
            <v>39871</v>
          </cell>
          <cell r="B2811" t="str">
            <v>1007236</v>
          </cell>
          <cell r="C2811" t="str">
            <v>ARPS-Lai Andrew No. 3 Account</v>
          </cell>
          <cell r="D2811" t="str">
            <v>HONG KONG</v>
          </cell>
          <cell r="F2811">
            <v>113514.82</v>
          </cell>
          <cell r="G2811">
            <v>1</v>
          </cell>
        </row>
        <row r="2812">
          <cell r="A2812">
            <v>39871</v>
          </cell>
          <cell r="B2812" t="str">
            <v>1007293</v>
          </cell>
          <cell r="C2812" t="str">
            <v>HSBC Pooled Investment Fund-HSBC Pooled Chinese Equity Fund</v>
          </cell>
          <cell r="D2812" t="str">
            <v>HONG KONG</v>
          </cell>
          <cell r="E2812">
            <v>39387</v>
          </cell>
          <cell r="F2812">
            <v>75479121.519999996</v>
          </cell>
          <cell r="G2812">
            <v>1</v>
          </cell>
        </row>
        <row r="2813">
          <cell r="A2813">
            <v>39871</v>
          </cell>
          <cell r="B2813" t="str">
            <v>1007376</v>
          </cell>
          <cell r="C2813" t="str">
            <v>BRUNEI INVESTMENT AGENCY - ASIAN FIXED INCOME</v>
          </cell>
          <cell r="D2813" t="str">
            <v>SINGAPORE</v>
          </cell>
          <cell r="E2813">
            <v>39513</v>
          </cell>
          <cell r="F2813">
            <v>56398370.560000002</v>
          </cell>
          <cell r="G2813">
            <v>1</v>
          </cell>
        </row>
        <row r="2814">
          <cell r="A2814">
            <v>39871</v>
          </cell>
          <cell r="B2814" t="str">
            <v>1007426</v>
          </cell>
          <cell r="C2814" t="str">
            <v>PNG Sustainable Development Program Limited - Long Term Fund</v>
          </cell>
          <cell r="D2814" t="str">
            <v>HONG KONG</v>
          </cell>
          <cell r="E2814">
            <v>39513</v>
          </cell>
          <cell r="F2814">
            <v>99958496.920000002</v>
          </cell>
          <cell r="G2814">
            <v>1</v>
          </cell>
        </row>
        <row r="2815">
          <cell r="A2815">
            <v>39871</v>
          </cell>
          <cell r="B2815" t="str">
            <v>1007517</v>
          </cell>
          <cell r="C2815" t="str">
            <v>HSBC Emerging Local Currency Bond Open (Annual Type)</v>
          </cell>
          <cell r="D2815" t="str">
            <v>HONG KONG</v>
          </cell>
          <cell r="F2815">
            <v>1448484.39</v>
          </cell>
          <cell r="G2815">
            <v>1</v>
          </cell>
        </row>
        <row r="2816">
          <cell r="A2816">
            <v>39871</v>
          </cell>
          <cell r="B2816" t="str">
            <v>1007525</v>
          </cell>
          <cell r="C2816" t="str">
            <v>HSBC Emerging Local Currency Bond Open (Monthly Type)</v>
          </cell>
          <cell r="D2816" t="str">
            <v>HONG KONG</v>
          </cell>
          <cell r="F2816">
            <v>53392015.719999999</v>
          </cell>
          <cell r="G2816">
            <v>1</v>
          </cell>
        </row>
        <row r="2817">
          <cell r="A2817">
            <v>39871</v>
          </cell>
          <cell r="B2817" t="str">
            <v>1008275</v>
          </cell>
          <cell r="C2817" t="str">
            <v>Sapphire</v>
          </cell>
          <cell r="D2817" t="str">
            <v>HHP HK</v>
          </cell>
          <cell r="E2817">
            <v>39493</v>
          </cell>
          <cell r="F2817">
            <v>102037194.93000001</v>
          </cell>
          <cell r="G2817">
            <v>1</v>
          </cell>
        </row>
        <row r="2818">
          <cell r="A2818">
            <v>39871</v>
          </cell>
          <cell r="B2818" t="str">
            <v>1008317</v>
          </cell>
          <cell r="C2818" t="str">
            <v>Yeung Suk Foon Paulina</v>
          </cell>
          <cell r="D2818" t="str">
            <v>HONG KONG</v>
          </cell>
          <cell r="F2818">
            <v>1055196.3799999999</v>
          </cell>
          <cell r="G2818">
            <v>1</v>
          </cell>
        </row>
        <row r="2819">
          <cell r="A2819">
            <v>39871</v>
          </cell>
          <cell r="B2819" t="str">
            <v>1008812</v>
          </cell>
          <cell r="C2819" t="str">
            <v>HSBC Trustee(HK)-Hanison Construction Hldgs Ltd Provident Fd Scheme-Rollover</v>
          </cell>
          <cell r="D2819" t="str">
            <v>HONG KONG</v>
          </cell>
          <cell r="E2819">
            <v>39541</v>
          </cell>
          <cell r="F2819">
            <v>4.4800000000000004</v>
          </cell>
          <cell r="G2819">
            <v>1</v>
          </cell>
        </row>
        <row r="2820">
          <cell r="A2820">
            <v>39871</v>
          </cell>
          <cell r="B2820" t="str">
            <v>1009000</v>
          </cell>
          <cell r="C2820" t="str">
            <v>G Asia</v>
          </cell>
          <cell r="D2820" t="str">
            <v>HONG KONG</v>
          </cell>
          <cell r="E2820">
            <v>39636</v>
          </cell>
          <cell r="F2820">
            <v>50995.839999999997</v>
          </cell>
          <cell r="G2820">
            <v>1</v>
          </cell>
        </row>
        <row r="2821">
          <cell r="A2821">
            <v>39871</v>
          </cell>
          <cell r="B2821" t="str">
            <v>1009182</v>
          </cell>
          <cell r="C2821" t="str">
            <v>City University of Hong Kong - Asia Ex Japan Equity</v>
          </cell>
          <cell r="D2821" t="str">
            <v>HONG KONG</v>
          </cell>
          <cell r="E2821">
            <v>39562</v>
          </cell>
          <cell r="F2821">
            <v>43196606.829999998</v>
          </cell>
          <cell r="G2821">
            <v>1</v>
          </cell>
        </row>
        <row r="2822">
          <cell r="A2822">
            <v>39871</v>
          </cell>
          <cell r="B2822" t="str">
            <v>1009299</v>
          </cell>
          <cell r="C2822" t="str">
            <v>Cheung Yu Hon &amp; Cheung Chi Hung</v>
          </cell>
          <cell r="D2822" t="str">
            <v>HONG KONG</v>
          </cell>
          <cell r="F2822">
            <v>835563.18</v>
          </cell>
          <cell r="G2822">
            <v>1</v>
          </cell>
        </row>
        <row r="2823">
          <cell r="A2823">
            <v>39871</v>
          </cell>
          <cell r="B2823" t="str">
            <v>1009307</v>
          </cell>
          <cell r="C2823" t="str">
            <v>ARPS-Cheung Yu Hon &amp; Cheung Chi Hung</v>
          </cell>
          <cell r="D2823" t="str">
            <v>HONG KONG</v>
          </cell>
          <cell r="F2823">
            <v>1152420.5900000001</v>
          </cell>
          <cell r="G2823">
            <v>1</v>
          </cell>
        </row>
        <row r="2824">
          <cell r="A2824">
            <v>39871</v>
          </cell>
          <cell r="B2824" t="str">
            <v>1009315</v>
          </cell>
          <cell r="C2824" t="str">
            <v>Union Park Company Limited</v>
          </cell>
          <cell r="D2824" t="str">
            <v>HONG KONG</v>
          </cell>
          <cell r="F2824">
            <v>1987.53</v>
          </cell>
          <cell r="G2824">
            <v>1</v>
          </cell>
        </row>
        <row r="2825">
          <cell r="A2825">
            <v>39871</v>
          </cell>
          <cell r="B2825" t="str">
            <v>1009505</v>
          </cell>
          <cell r="C2825" t="str">
            <v>HSBC INSURANCE (SINGAPORE) PTE. LIMITED- HSBC-LINK GEM BALANCED FUND</v>
          </cell>
          <cell r="D2825" t="str">
            <v>SINGAPORE</v>
          </cell>
          <cell r="F2825">
            <v>205671.21</v>
          </cell>
          <cell r="G2825">
            <v>1</v>
          </cell>
        </row>
        <row r="2826">
          <cell r="A2826">
            <v>39871</v>
          </cell>
          <cell r="B2826" t="str">
            <v>1009737</v>
          </cell>
          <cell r="C2826" t="str">
            <v>Bank of Communications Trustee Ltd-Globa Inv Trust-Client a/c-Global Balanced</v>
          </cell>
          <cell r="D2826" t="str">
            <v>HONG KONG</v>
          </cell>
          <cell r="E2826">
            <v>39601</v>
          </cell>
          <cell r="F2826">
            <v>976634.24</v>
          </cell>
          <cell r="G2826">
            <v>1</v>
          </cell>
        </row>
        <row r="2827">
          <cell r="A2827">
            <v>39871</v>
          </cell>
          <cell r="B2827" t="str">
            <v>101</v>
          </cell>
          <cell r="C2827" t="str">
            <v>HSBC CORPORATE MONEY FUNDS LTD - CLASS B USD</v>
          </cell>
          <cell r="D2827" t="str">
            <v>UNKNOWN</v>
          </cell>
          <cell r="E2827">
            <v>36189</v>
          </cell>
          <cell r="F2827">
            <v>555122279.11000001</v>
          </cell>
          <cell r="G2827">
            <v>555122279.11000001</v>
          </cell>
        </row>
        <row r="2828">
          <cell r="A2828">
            <v>39871</v>
          </cell>
          <cell r="B2828" t="str">
            <v>101</v>
          </cell>
          <cell r="C2828" t="str">
            <v>VERNET RENDEMENT No24</v>
          </cell>
          <cell r="D2828" t="str">
            <v>FRANCE</v>
          </cell>
          <cell r="E2828">
            <v>32318</v>
          </cell>
          <cell r="F2828">
            <v>43431198.259999998</v>
          </cell>
          <cell r="G2828">
            <v>1</v>
          </cell>
        </row>
        <row r="2829">
          <cell r="A2829">
            <v>39871</v>
          </cell>
          <cell r="B2829" t="str">
            <v>1010321</v>
          </cell>
          <cell r="C2829" t="str">
            <v>HSBC BRAZIL NEW MOTHER FUND</v>
          </cell>
          <cell r="D2829" t="str">
            <v>HONG KONG</v>
          </cell>
          <cell r="F2829">
            <v>21875705.52</v>
          </cell>
          <cell r="G2829">
            <v>1</v>
          </cell>
        </row>
        <row r="2830">
          <cell r="A2830">
            <v>39871</v>
          </cell>
          <cell r="B2830" t="str">
            <v>1010339</v>
          </cell>
          <cell r="C2830" t="str">
            <v>HSBC BRAZIL MOTHER FUND</v>
          </cell>
          <cell r="D2830" t="str">
            <v>HONG KONG</v>
          </cell>
          <cell r="F2830">
            <v>516637001.39999998</v>
          </cell>
          <cell r="G2830">
            <v>1</v>
          </cell>
        </row>
        <row r="2831">
          <cell r="A2831">
            <v>39871</v>
          </cell>
          <cell r="B2831" t="str">
            <v>1010354</v>
          </cell>
          <cell r="C2831" t="str">
            <v>HSBC BRAZIL OPEN</v>
          </cell>
          <cell r="D2831" t="str">
            <v>HONG KONG</v>
          </cell>
          <cell r="F2831">
            <v>519580278.58999997</v>
          </cell>
          <cell r="G2831">
            <v>1</v>
          </cell>
        </row>
        <row r="2832">
          <cell r="A2832">
            <v>39871</v>
          </cell>
          <cell r="B2832" t="str">
            <v>1010362</v>
          </cell>
          <cell r="C2832" t="str">
            <v>HSBC BRAZIL EQUITY FUND (QUARTERLY TYPE)</v>
          </cell>
          <cell r="D2832" t="str">
            <v>HONG KONG</v>
          </cell>
          <cell r="F2832">
            <v>22174864.73</v>
          </cell>
          <cell r="G2832">
            <v>1</v>
          </cell>
        </row>
        <row r="2833">
          <cell r="A2833">
            <v>39871</v>
          </cell>
          <cell r="B2833" t="str">
            <v>1010461</v>
          </cell>
          <cell r="C2833" t="str">
            <v>HSBC Global Investment Funds - Japanese Equity</v>
          </cell>
          <cell r="D2833" t="str">
            <v>HONG KONG</v>
          </cell>
          <cell r="E2833">
            <v>31793</v>
          </cell>
          <cell r="F2833">
            <v>100022290.79000001</v>
          </cell>
          <cell r="G2833">
            <v>1</v>
          </cell>
        </row>
        <row r="2834">
          <cell r="A2834">
            <v>39871</v>
          </cell>
          <cell r="B2834" t="str">
            <v>1010511</v>
          </cell>
          <cell r="C2834" t="str">
            <v>HK Electric Defined Contribution Scheme - Bond Fund</v>
          </cell>
          <cell r="D2834" t="str">
            <v>HONG KONG</v>
          </cell>
          <cell r="E2834">
            <v>39692</v>
          </cell>
          <cell r="F2834">
            <v>75320279.310000002</v>
          </cell>
          <cell r="G2834">
            <v>1</v>
          </cell>
        </row>
        <row r="2835">
          <cell r="A2835">
            <v>39871</v>
          </cell>
          <cell r="B2835" t="str">
            <v>1010719</v>
          </cell>
          <cell r="C2835" t="str">
            <v>SINOPIA MULTI INDEX FUND JAPAN INDEX PLUS FUND</v>
          </cell>
          <cell r="D2835" t="str">
            <v>HONG KONG</v>
          </cell>
          <cell r="E2835">
            <v>39678</v>
          </cell>
          <cell r="F2835">
            <v>55187305.25</v>
          </cell>
          <cell r="G2835">
            <v>1</v>
          </cell>
        </row>
        <row r="2836">
          <cell r="A2836">
            <v>39871</v>
          </cell>
          <cell r="B2836" t="str">
            <v>1010842</v>
          </cell>
          <cell r="C2836" t="str">
            <v>HHLG Hong Kong Equity - FORTIS</v>
          </cell>
          <cell r="D2836" t="str">
            <v>HONG KONG</v>
          </cell>
          <cell r="F2836">
            <v>21619420.789999999</v>
          </cell>
          <cell r="G2836">
            <v>1</v>
          </cell>
        </row>
        <row r="2837">
          <cell r="A2837">
            <v>39871</v>
          </cell>
          <cell r="B2837" t="str">
            <v>1010867</v>
          </cell>
          <cell r="C2837" t="str">
            <v>HHLG HK Equity - Legg Mason</v>
          </cell>
          <cell r="D2837" t="str">
            <v>HONG KONG</v>
          </cell>
          <cell r="F2837">
            <v>22599427.710000001</v>
          </cell>
          <cell r="G2837">
            <v>1</v>
          </cell>
        </row>
        <row r="2838">
          <cell r="A2838">
            <v>39871</v>
          </cell>
          <cell r="B2838" t="str">
            <v>1010883</v>
          </cell>
          <cell r="C2838" t="str">
            <v>HHLG HK Equity - RCM</v>
          </cell>
          <cell r="D2838" t="str">
            <v>HONG KONG</v>
          </cell>
          <cell r="F2838">
            <v>28733308.57</v>
          </cell>
          <cell r="G2838">
            <v>1</v>
          </cell>
        </row>
        <row r="2839">
          <cell r="A2839">
            <v>39871</v>
          </cell>
          <cell r="B2839" t="str">
            <v>1010990</v>
          </cell>
          <cell r="C2839" t="str">
            <v>HSBC GLOBAL INVESTMENT FUNDS - TAIWAN EQUITY</v>
          </cell>
          <cell r="D2839" t="str">
            <v>HONG KONG</v>
          </cell>
          <cell r="E2839">
            <v>39659</v>
          </cell>
          <cell r="F2839">
            <v>3924547.64</v>
          </cell>
          <cell r="G2839">
            <v>1</v>
          </cell>
        </row>
        <row r="2840">
          <cell r="A2840">
            <v>39871</v>
          </cell>
          <cell r="B2840" t="str">
            <v>1011048</v>
          </cell>
          <cell r="C2840" t="str">
            <v>YING FUNG HOLDINGS LIMITED</v>
          </cell>
          <cell r="D2840" t="str">
            <v>HONG KONG</v>
          </cell>
          <cell r="F2840">
            <v>2555232.56</v>
          </cell>
          <cell r="G2840">
            <v>1</v>
          </cell>
        </row>
        <row r="2841">
          <cell r="A2841">
            <v>39871</v>
          </cell>
          <cell r="B2841" t="str">
            <v>1011113</v>
          </cell>
          <cell r="C2841" t="str">
            <v>KEYTON GROUP HOLDINGS LTD No.2</v>
          </cell>
          <cell r="D2841" t="str">
            <v>HONG KONG</v>
          </cell>
          <cell r="F2841">
            <v>1761895.23</v>
          </cell>
          <cell r="G2841">
            <v>1</v>
          </cell>
        </row>
        <row r="2842">
          <cell r="A2842">
            <v>39871</v>
          </cell>
          <cell r="B2842" t="str">
            <v>1011162</v>
          </cell>
          <cell r="C2842" t="str">
            <v>HSBC TRUSTEE (HK) LTD A/C 046-091385-401</v>
          </cell>
          <cell r="D2842" t="str">
            <v>HONG KONG</v>
          </cell>
          <cell r="F2842">
            <v>1418019.91</v>
          </cell>
          <cell r="G2842">
            <v>1</v>
          </cell>
        </row>
        <row r="2843">
          <cell r="A2843">
            <v>39871</v>
          </cell>
          <cell r="B2843" t="str">
            <v>1011618</v>
          </cell>
          <cell r="C2843" t="str">
            <v>HO MAN HOP</v>
          </cell>
          <cell r="D2843" t="str">
            <v>HONG KONG</v>
          </cell>
          <cell r="F2843">
            <v>1992128.46</v>
          </cell>
          <cell r="G2843">
            <v>1</v>
          </cell>
        </row>
        <row r="2844">
          <cell r="A2844">
            <v>39871</v>
          </cell>
          <cell r="B2844" t="str">
            <v>1012103</v>
          </cell>
          <cell r="C2844" t="str">
            <v>The Gov of the Republic of Kiribati Revenue Equalisation Resetie Fd - Equity</v>
          </cell>
          <cell r="D2844" t="str">
            <v>HONG KONG</v>
          </cell>
          <cell r="F2844">
            <v>74363004.439999998</v>
          </cell>
          <cell r="G2844">
            <v>1</v>
          </cell>
        </row>
        <row r="2845">
          <cell r="A2845">
            <v>39871</v>
          </cell>
          <cell r="B2845" t="str">
            <v>1012111</v>
          </cell>
          <cell r="C2845" t="str">
            <v>THE GOV OF THE REPUBLIC OF KIRIBATI REVENUE EQUALISATION RESERVE FUND - BOND</v>
          </cell>
          <cell r="D2845" t="str">
            <v>HONG KONG</v>
          </cell>
          <cell r="F2845">
            <v>93783015.739999995</v>
          </cell>
          <cell r="G2845">
            <v>1</v>
          </cell>
        </row>
        <row r="2846">
          <cell r="A2846">
            <v>39871</v>
          </cell>
          <cell r="B2846" t="str">
            <v>1012251</v>
          </cell>
          <cell r="C2846" t="str">
            <v>INHK - HNW JGULP USD</v>
          </cell>
          <cell r="D2846" t="str">
            <v>HONG KONG</v>
          </cell>
          <cell r="F2846">
            <v>30217500.489999998</v>
          </cell>
          <cell r="G2846">
            <v>1</v>
          </cell>
        </row>
        <row r="2847">
          <cell r="A2847">
            <v>39871</v>
          </cell>
          <cell r="B2847" t="str">
            <v>1012582</v>
          </cell>
          <cell r="C2847" t="str">
            <v>CROUCHER FOUNDATION</v>
          </cell>
          <cell r="D2847" t="str">
            <v>HONG KONG</v>
          </cell>
          <cell r="E2847">
            <v>39783</v>
          </cell>
          <cell r="F2847">
            <v>68248901.890000001</v>
          </cell>
          <cell r="G2847">
            <v>1</v>
          </cell>
        </row>
        <row r="2848">
          <cell r="A2848">
            <v>39871</v>
          </cell>
          <cell r="B2848" t="str">
            <v>1013028</v>
          </cell>
          <cell r="C2848" t="str">
            <v>HONG KONG EXAMINATIONS AND ASSESSMENT AUTHORITY RETIREMENT BENEFIT SCHEME</v>
          </cell>
          <cell r="D2848" t="str">
            <v>HONG KONG</v>
          </cell>
          <cell r="F2848">
            <v>36164.800000000003</v>
          </cell>
          <cell r="G2848">
            <v>1</v>
          </cell>
        </row>
        <row r="2849">
          <cell r="A2849">
            <v>39871</v>
          </cell>
          <cell r="B2849" t="str">
            <v>1013143</v>
          </cell>
          <cell r="C2849" t="str">
            <v>HSBC AMANAH FUNDS - ASIA PACIFIC EX JAPAN EQUITY</v>
          </cell>
          <cell r="D2849" t="str">
            <v>HONG KONG</v>
          </cell>
          <cell r="F2849">
            <v>8110613.4900000002</v>
          </cell>
          <cell r="G2849">
            <v>1</v>
          </cell>
        </row>
        <row r="2850">
          <cell r="A2850">
            <v>39871</v>
          </cell>
          <cell r="B2850" t="str">
            <v>1013457</v>
          </cell>
          <cell r="C2850" t="str">
            <v>HSBC INSURANCE (SINGAPORE) PTE LIMITED - LSIF NON PAR 3 SGD (JADE GLOBAL)</v>
          </cell>
          <cell r="D2850" t="str">
            <v>SINGAPORE</v>
          </cell>
          <cell r="F2850">
            <v>6415314.1399999997</v>
          </cell>
          <cell r="G2850">
            <v>1</v>
          </cell>
        </row>
        <row r="2851">
          <cell r="A2851">
            <v>39871</v>
          </cell>
          <cell r="B2851" t="str">
            <v>1013564</v>
          </cell>
          <cell r="C2851" t="str">
            <v>THE TRUSTEES OF THE ESMEE FAIRBAIRN FOUNDATION</v>
          </cell>
          <cell r="D2851" t="str">
            <v>SINGAPORE</v>
          </cell>
          <cell r="F2851">
            <v>6945855.8499999996</v>
          </cell>
          <cell r="G2851">
            <v>1</v>
          </cell>
        </row>
        <row r="2852">
          <cell r="A2852">
            <v>39871</v>
          </cell>
          <cell r="B2852" t="str">
            <v>102</v>
          </cell>
          <cell r="C2852" t="str">
            <v>HSBC CORPORATE MONEY FUNDS LTD - CLASS A USD SWEEP</v>
          </cell>
          <cell r="D2852" t="str">
            <v>UNKNOWN</v>
          </cell>
          <cell r="E2852">
            <v>36283</v>
          </cell>
          <cell r="F2852">
            <v>4363411325.0900002</v>
          </cell>
          <cell r="G2852">
            <v>4363411325.0900002</v>
          </cell>
        </row>
        <row r="2853">
          <cell r="A2853">
            <v>39871</v>
          </cell>
          <cell r="B2853" t="str">
            <v>103</v>
          </cell>
          <cell r="C2853" t="str">
            <v>HSBC CORPORATE MONEY FUNDS LTD - CLASS B USD SWEEP</v>
          </cell>
          <cell r="D2853" t="str">
            <v>UNKNOWN</v>
          </cell>
          <cell r="E2853">
            <v>36283</v>
          </cell>
          <cell r="F2853">
            <v>2498362673.4899998</v>
          </cell>
          <cell r="G2853">
            <v>2498362673.4899998</v>
          </cell>
        </row>
        <row r="2854">
          <cell r="A2854">
            <v>39871</v>
          </cell>
          <cell r="B2854" t="str">
            <v>1034</v>
          </cell>
          <cell r="C2854" t="str">
            <v>ARRCO LONG TERME F</v>
          </cell>
          <cell r="D2854" t="str">
            <v>FRANCE</v>
          </cell>
          <cell r="E2854">
            <v>37342</v>
          </cell>
          <cell r="F2854">
            <v>339487653.63</v>
          </cell>
          <cell r="G2854">
            <v>1</v>
          </cell>
        </row>
        <row r="2855">
          <cell r="A2855">
            <v>39871</v>
          </cell>
          <cell r="B2855" t="str">
            <v>104</v>
          </cell>
          <cell r="C2855" t="str">
            <v>HSBC CORPORATE MONEY FUNDS LTD - CLASS A EURO</v>
          </cell>
          <cell r="D2855" t="str">
            <v>UNKNOWN</v>
          </cell>
          <cell r="E2855">
            <v>37074</v>
          </cell>
          <cell r="F2855">
            <v>439371540.82751638</v>
          </cell>
          <cell r="G2855">
            <v>345939391.16000003</v>
          </cell>
        </row>
        <row r="2856">
          <cell r="A2856">
            <v>39871</v>
          </cell>
          <cell r="B2856" t="str">
            <v>1044</v>
          </cell>
          <cell r="C2856" t="str">
            <v>UCROBLIG No1 FCP</v>
          </cell>
          <cell r="D2856" t="str">
            <v>FRANCE</v>
          </cell>
          <cell r="E2856">
            <v>37372</v>
          </cell>
          <cell r="F2856">
            <v>308041990.43000001</v>
          </cell>
          <cell r="G2856">
            <v>1</v>
          </cell>
        </row>
        <row r="2857">
          <cell r="A2857">
            <v>39871</v>
          </cell>
          <cell r="B2857" t="str">
            <v>1045</v>
          </cell>
          <cell r="C2857" t="str">
            <v>SAINT MARTIN 6</v>
          </cell>
          <cell r="D2857" t="str">
            <v>FRANCE</v>
          </cell>
          <cell r="E2857">
            <v>37376</v>
          </cell>
          <cell r="F2857">
            <v>264503082.94999999</v>
          </cell>
          <cell r="G2857">
            <v>1</v>
          </cell>
        </row>
        <row r="2858">
          <cell r="A2858">
            <v>39871</v>
          </cell>
          <cell r="B2858" t="str">
            <v>105</v>
          </cell>
          <cell r="C2858" t="str">
            <v>HSBC CORPORATE MONEY FUNDS LTD - CLASS B EURO</v>
          </cell>
          <cell r="D2858" t="str">
            <v>UNKNOWN</v>
          </cell>
          <cell r="E2858">
            <v>37074</v>
          </cell>
          <cell r="F2858">
            <v>113561932.74005635</v>
          </cell>
          <cell r="G2858">
            <v>89413041.629999995</v>
          </cell>
        </row>
        <row r="2859">
          <cell r="A2859">
            <v>39871</v>
          </cell>
          <cell r="B2859" t="str">
            <v>106</v>
          </cell>
          <cell r="C2859" t="str">
            <v>HSBC CORPORATE MONEY FUNDS LTD - CLASS A GBP</v>
          </cell>
          <cell r="D2859" t="str">
            <v>UNKNOWN</v>
          </cell>
          <cell r="E2859">
            <v>37074</v>
          </cell>
          <cell r="F2859">
            <v>375550435.64445192</v>
          </cell>
          <cell r="G2859">
            <v>263479449.08000001</v>
          </cell>
        </row>
        <row r="2860">
          <cell r="A2860">
            <v>39871</v>
          </cell>
          <cell r="B2860" t="str">
            <v>107</v>
          </cell>
          <cell r="C2860" t="str">
            <v>HSBC CORPORATE MONEY FUNDS LTD - CLASS B GBP</v>
          </cell>
          <cell r="D2860" t="str">
            <v>UNKNOWN</v>
          </cell>
          <cell r="E2860">
            <v>37074</v>
          </cell>
          <cell r="F2860">
            <v>84500040.606079847</v>
          </cell>
          <cell r="G2860">
            <v>59283712.740000002</v>
          </cell>
        </row>
        <row r="2861">
          <cell r="A2861">
            <v>39871</v>
          </cell>
          <cell r="B2861" t="str">
            <v>108</v>
          </cell>
          <cell r="C2861" t="str">
            <v>HSBC CORPORATE MONEY FUNDS LTD - CLASS C USD</v>
          </cell>
          <cell r="D2861" t="str">
            <v>UNKNOWN</v>
          </cell>
          <cell r="E2861">
            <v>38541</v>
          </cell>
          <cell r="F2861">
            <v>2588734802.9099998</v>
          </cell>
          <cell r="G2861">
            <v>2588734802.9099998</v>
          </cell>
        </row>
        <row r="2862">
          <cell r="A2862">
            <v>39871</v>
          </cell>
          <cell r="B2862" t="str">
            <v>1095</v>
          </cell>
          <cell r="C2862" t="str">
            <v>HSBC EOTOP</v>
          </cell>
          <cell r="D2862" t="str">
            <v>FRANCE</v>
          </cell>
          <cell r="E2862">
            <v>37515</v>
          </cell>
          <cell r="F2862">
            <v>163016959.55000001</v>
          </cell>
          <cell r="G2862">
            <v>1</v>
          </cell>
        </row>
        <row r="2863">
          <cell r="A2863">
            <v>39871</v>
          </cell>
          <cell r="B2863" t="str">
            <v>1098</v>
          </cell>
          <cell r="C2863" t="str">
            <v>HSBC ETAT EURO COURT TERME</v>
          </cell>
          <cell r="D2863" t="str">
            <v>FRANCE</v>
          </cell>
          <cell r="E2863">
            <v>37525</v>
          </cell>
          <cell r="F2863">
            <v>46405598.43</v>
          </cell>
          <cell r="G2863">
            <v>1</v>
          </cell>
        </row>
        <row r="2864">
          <cell r="A2864">
            <v>39871</v>
          </cell>
          <cell r="B2864" t="str">
            <v>1099</v>
          </cell>
          <cell r="C2864" t="str">
            <v>OPPORTUNITES COURT TERME</v>
          </cell>
          <cell r="D2864" t="str">
            <v>FRANCE</v>
          </cell>
          <cell r="E2864">
            <v>37530</v>
          </cell>
          <cell r="F2864">
            <v>50288828.369999997</v>
          </cell>
          <cell r="G2864">
            <v>1</v>
          </cell>
        </row>
        <row r="2865">
          <cell r="A2865">
            <v>39871</v>
          </cell>
          <cell r="B2865" t="str">
            <v>10C</v>
          </cell>
          <cell r="C2865" t="str">
            <v>FETA 10C</v>
          </cell>
          <cell r="D2865" t="str">
            <v>UNKNOWN</v>
          </cell>
          <cell r="F2865">
            <v>17060.86</v>
          </cell>
          <cell r="G2865">
            <v>273.89400000000001</v>
          </cell>
        </row>
        <row r="2866">
          <cell r="A2866">
            <v>39871</v>
          </cell>
          <cell r="B2866" t="str">
            <v>11</v>
          </cell>
          <cell r="C2866" t="str">
            <v>HSBC DYNAMIC CASH</v>
          </cell>
          <cell r="D2866" t="str">
            <v>FRANCE</v>
          </cell>
          <cell r="E2866">
            <v>35640</v>
          </cell>
          <cell r="F2866">
            <v>6923348.3499999996</v>
          </cell>
          <cell r="G2866">
            <v>3153</v>
          </cell>
        </row>
        <row r="2867">
          <cell r="A2867">
            <v>39871</v>
          </cell>
          <cell r="B2867" t="str">
            <v>110</v>
          </cell>
          <cell r="C2867" t="str">
            <v>HSBC CORPORATE MONEY FUND - CLASS I EUR</v>
          </cell>
          <cell r="D2867" t="str">
            <v>UNKNOWN</v>
          </cell>
          <cell r="E2867">
            <v>38856</v>
          </cell>
          <cell r="F2867">
            <v>17930748.461989328</v>
          </cell>
          <cell r="G2867">
            <v>14117783.310000001</v>
          </cell>
        </row>
        <row r="2868">
          <cell r="A2868">
            <v>39871</v>
          </cell>
          <cell r="B2868" t="str">
            <v>1102</v>
          </cell>
          <cell r="C2868" t="str">
            <v>ERISA OPPORTUNITES</v>
          </cell>
          <cell r="D2868" t="str">
            <v>FRANCE</v>
          </cell>
          <cell r="E2868">
            <v>37560</v>
          </cell>
          <cell r="F2868">
            <v>162646678.36000001</v>
          </cell>
          <cell r="G2868">
            <v>1</v>
          </cell>
        </row>
        <row r="2869">
          <cell r="A2869">
            <v>39871</v>
          </cell>
          <cell r="B2869" t="str">
            <v>1109</v>
          </cell>
          <cell r="C2869" t="str">
            <v>REUNICA HS3</v>
          </cell>
          <cell r="D2869" t="str">
            <v>FRANCE</v>
          </cell>
          <cell r="E2869">
            <v>37622</v>
          </cell>
          <cell r="F2869">
            <v>444661365.48000002</v>
          </cell>
          <cell r="G2869">
            <v>1</v>
          </cell>
        </row>
        <row r="2870">
          <cell r="A2870">
            <v>39871</v>
          </cell>
          <cell r="B2870" t="str">
            <v>1112</v>
          </cell>
          <cell r="C2870" t="str">
            <v>CEA HSBC AM DT</v>
          </cell>
          <cell r="D2870" t="str">
            <v>FRANCE</v>
          </cell>
          <cell r="E2870">
            <v>37680</v>
          </cell>
          <cell r="F2870">
            <v>22662544.960000001</v>
          </cell>
          <cell r="G2870">
            <v>1</v>
          </cell>
        </row>
        <row r="2871">
          <cell r="A2871">
            <v>39871</v>
          </cell>
          <cell r="B2871" t="str">
            <v>1113</v>
          </cell>
          <cell r="C2871" t="str">
            <v>HSBC HORIZON 2031-2033</v>
          </cell>
          <cell r="D2871" t="str">
            <v>FRANCE</v>
          </cell>
          <cell r="E2871">
            <v>37634</v>
          </cell>
          <cell r="F2871">
            <v>3020575.44</v>
          </cell>
          <cell r="G2871">
            <v>1</v>
          </cell>
        </row>
        <row r="2872">
          <cell r="A2872">
            <v>39871</v>
          </cell>
          <cell r="B2872" t="str">
            <v>112</v>
          </cell>
          <cell r="C2872" t="str">
            <v>HSBC CORPORATE MONEY FUND - CLASS A CAD</v>
          </cell>
          <cell r="D2872" t="str">
            <v>UNKNOWN</v>
          </cell>
          <cell r="E2872">
            <v>39651</v>
          </cell>
          <cell r="F2872">
            <v>17763691.736912902</v>
          </cell>
          <cell r="G2872">
            <v>22539393.579999998</v>
          </cell>
        </row>
        <row r="2873">
          <cell r="A2873">
            <v>39871</v>
          </cell>
          <cell r="B2873" t="str">
            <v>1123</v>
          </cell>
          <cell r="C2873" t="str">
            <v>HSBC IMMOBILIER</v>
          </cell>
          <cell r="D2873" t="str">
            <v>FRANCE</v>
          </cell>
          <cell r="E2873">
            <v>37648</v>
          </cell>
          <cell r="F2873">
            <v>11752461.390000001</v>
          </cell>
          <cell r="G2873">
            <v>1</v>
          </cell>
        </row>
        <row r="2874">
          <cell r="A2874">
            <v>39871</v>
          </cell>
          <cell r="B2874" t="str">
            <v>113</v>
          </cell>
          <cell r="C2874" t="str">
            <v>HSBC CORPORATE MONEY FUND - CLASS B CAD</v>
          </cell>
          <cell r="D2874" t="str">
            <v>UNKNOWN</v>
          </cell>
          <cell r="E2874">
            <v>39651</v>
          </cell>
          <cell r="F2874">
            <v>6960050.9250592375</v>
          </cell>
          <cell r="G2874">
            <v>8831234.4900000002</v>
          </cell>
        </row>
        <row r="2875">
          <cell r="A2875">
            <v>39871</v>
          </cell>
          <cell r="B2875" t="str">
            <v>115</v>
          </cell>
          <cell r="C2875" t="str">
            <v>HSBC FRENCH GOVERNMENT BONDS</v>
          </cell>
          <cell r="D2875" t="str">
            <v>FRANCE</v>
          </cell>
          <cell r="E2875">
            <v>30108</v>
          </cell>
          <cell r="F2875">
            <v>55747157.789999999</v>
          </cell>
          <cell r="G2875">
            <v>119860</v>
          </cell>
        </row>
        <row r="2876">
          <cell r="A2876">
            <v>39871</v>
          </cell>
          <cell r="B2876" t="str">
            <v>116</v>
          </cell>
          <cell r="C2876" t="str">
            <v>HSBC MONACO EPARGNE</v>
          </cell>
          <cell r="D2876" t="str">
            <v>FRANCE</v>
          </cell>
          <cell r="E2876">
            <v>34136</v>
          </cell>
          <cell r="F2876">
            <v>271667177.13</v>
          </cell>
          <cell r="G2876">
            <v>1</v>
          </cell>
        </row>
        <row r="2877">
          <cell r="A2877">
            <v>39871</v>
          </cell>
          <cell r="B2877" t="str">
            <v>117</v>
          </cell>
          <cell r="C2877" t="str">
            <v>HSBC MICROCAPS EURO</v>
          </cell>
          <cell r="D2877" t="str">
            <v>FRANCE</v>
          </cell>
          <cell r="E2877">
            <v>35886</v>
          </cell>
          <cell r="F2877">
            <v>12881304.49</v>
          </cell>
          <cell r="G2877">
            <v>1</v>
          </cell>
        </row>
        <row r="2878">
          <cell r="A2878">
            <v>39871</v>
          </cell>
          <cell r="B2878" t="str">
            <v>1189</v>
          </cell>
          <cell r="C2878" t="str">
            <v>BOURBON 7</v>
          </cell>
          <cell r="D2878" t="str">
            <v>FRANCE</v>
          </cell>
          <cell r="E2878">
            <v>37984</v>
          </cell>
          <cell r="F2878">
            <v>137520578.15000001</v>
          </cell>
          <cell r="G2878">
            <v>1</v>
          </cell>
        </row>
        <row r="2879">
          <cell r="A2879">
            <v>39871</v>
          </cell>
          <cell r="B2879" t="str">
            <v>1191</v>
          </cell>
          <cell r="C2879" t="str">
            <v>ALTERNATIVE PATRIMOINE PRUDENT</v>
          </cell>
          <cell r="D2879" t="str">
            <v>FRANCE</v>
          </cell>
          <cell r="E2879">
            <v>37301</v>
          </cell>
          <cell r="F2879">
            <v>3481282.91</v>
          </cell>
          <cell r="G2879">
            <v>1</v>
          </cell>
        </row>
        <row r="2880">
          <cell r="A2880">
            <v>39871</v>
          </cell>
          <cell r="B2880" t="str">
            <v>1193</v>
          </cell>
          <cell r="C2880" t="str">
            <v>ALCATEL-CIT</v>
          </cell>
          <cell r="D2880" t="str">
            <v>FRANCE</v>
          </cell>
          <cell r="E2880">
            <v>25475</v>
          </cell>
          <cell r="F2880">
            <v>36327768.43</v>
          </cell>
          <cell r="G2880">
            <v>1</v>
          </cell>
        </row>
        <row r="2881">
          <cell r="A2881">
            <v>39871</v>
          </cell>
          <cell r="B2881" t="str">
            <v>1194</v>
          </cell>
          <cell r="C2881" t="str">
            <v>PROFIL HARMONIE 2008</v>
          </cell>
          <cell r="D2881" t="str">
            <v>FRANCE</v>
          </cell>
          <cell r="E2881">
            <v>37879</v>
          </cell>
          <cell r="F2881">
            <v>197010.93</v>
          </cell>
          <cell r="G2881">
            <v>1</v>
          </cell>
        </row>
        <row r="2882">
          <cell r="A2882">
            <v>39871</v>
          </cell>
          <cell r="B2882" t="str">
            <v>1195</v>
          </cell>
          <cell r="C2882" t="str">
            <v>PERNOD 1</v>
          </cell>
          <cell r="D2882" t="str">
            <v>FRANCE</v>
          </cell>
          <cell r="E2882">
            <v>25599</v>
          </cell>
          <cell r="F2882">
            <v>11052913.84</v>
          </cell>
          <cell r="G2882">
            <v>1</v>
          </cell>
        </row>
        <row r="2883">
          <cell r="A2883">
            <v>39871</v>
          </cell>
          <cell r="B2883" t="str">
            <v>1199</v>
          </cell>
          <cell r="C2883" t="str">
            <v>PERNOD 2</v>
          </cell>
          <cell r="D2883" t="str">
            <v>FRANCE</v>
          </cell>
          <cell r="E2883">
            <v>27180</v>
          </cell>
          <cell r="F2883">
            <v>22767848.170000002</v>
          </cell>
          <cell r="G2883">
            <v>1</v>
          </cell>
        </row>
        <row r="2884">
          <cell r="A2884">
            <v>39871</v>
          </cell>
          <cell r="B2884" t="str">
            <v>1204</v>
          </cell>
          <cell r="C2884" t="str">
            <v>SOLVAY</v>
          </cell>
          <cell r="D2884" t="str">
            <v>FRANCE</v>
          </cell>
          <cell r="E2884">
            <v>32672</v>
          </cell>
          <cell r="F2884">
            <v>14106926.1</v>
          </cell>
          <cell r="G2884">
            <v>1</v>
          </cell>
        </row>
        <row r="2885">
          <cell r="A2885">
            <v>39871</v>
          </cell>
          <cell r="B2885" t="str">
            <v>1205</v>
          </cell>
          <cell r="C2885" t="str">
            <v>PERNOD 3</v>
          </cell>
          <cell r="D2885" t="str">
            <v>FRANCE</v>
          </cell>
          <cell r="E2885">
            <v>29782</v>
          </cell>
          <cell r="F2885">
            <v>4030423.03</v>
          </cell>
          <cell r="G2885">
            <v>1</v>
          </cell>
        </row>
        <row r="2886">
          <cell r="A2886">
            <v>39871</v>
          </cell>
          <cell r="B2886" t="str">
            <v>1206</v>
          </cell>
          <cell r="C2886" t="str">
            <v>FAC DIVERSIFIE</v>
          </cell>
          <cell r="D2886" t="str">
            <v>FRANCE</v>
          </cell>
          <cell r="E2886">
            <v>25594</v>
          </cell>
          <cell r="F2886">
            <v>19593595.91</v>
          </cell>
          <cell r="G2886">
            <v>1</v>
          </cell>
        </row>
        <row r="2887">
          <cell r="A2887">
            <v>39871</v>
          </cell>
          <cell r="B2887" t="str">
            <v>1207</v>
          </cell>
          <cell r="C2887" t="str">
            <v>LA CONCORDE 1</v>
          </cell>
          <cell r="D2887" t="str">
            <v>FRANCE</v>
          </cell>
          <cell r="E2887">
            <v>30986</v>
          </cell>
          <cell r="F2887">
            <v>3247858.82</v>
          </cell>
          <cell r="G2887">
            <v>1</v>
          </cell>
        </row>
        <row r="2888">
          <cell r="A2888">
            <v>39871</v>
          </cell>
          <cell r="B2888" t="str">
            <v>1208</v>
          </cell>
          <cell r="C2888" t="str">
            <v>LA LUTECE</v>
          </cell>
          <cell r="D2888" t="str">
            <v>FRANCE</v>
          </cell>
          <cell r="E2888">
            <v>25841</v>
          </cell>
          <cell r="F2888">
            <v>214481.64</v>
          </cell>
          <cell r="G2888">
            <v>1</v>
          </cell>
        </row>
        <row r="2889">
          <cell r="A2889">
            <v>39871</v>
          </cell>
          <cell r="B2889" t="str">
            <v>1209</v>
          </cell>
          <cell r="C2889" t="str">
            <v>LESAFFRE</v>
          </cell>
          <cell r="D2889" t="str">
            <v>FRANCE</v>
          </cell>
          <cell r="E2889">
            <v>31412</v>
          </cell>
          <cell r="F2889">
            <v>2277749.7400000002</v>
          </cell>
          <cell r="G2889">
            <v>1</v>
          </cell>
        </row>
        <row r="2890">
          <cell r="A2890">
            <v>39871</v>
          </cell>
          <cell r="B2890" t="str">
            <v>121</v>
          </cell>
          <cell r="C2890" t="str">
            <v>IDF PERFORMANCE 7</v>
          </cell>
          <cell r="D2890" t="str">
            <v>FRANCE</v>
          </cell>
          <cell r="E2890">
            <v>32980</v>
          </cell>
          <cell r="F2890">
            <v>133191281.93000001</v>
          </cell>
          <cell r="G2890">
            <v>1</v>
          </cell>
        </row>
        <row r="2891">
          <cell r="A2891">
            <v>39871</v>
          </cell>
          <cell r="B2891" t="str">
            <v>1210</v>
          </cell>
          <cell r="C2891" t="str">
            <v>SEPEPARGNE 2</v>
          </cell>
          <cell r="D2891" t="str">
            <v>FRANCE</v>
          </cell>
          <cell r="E2891">
            <v>35216</v>
          </cell>
          <cell r="F2891">
            <v>1128010.23</v>
          </cell>
          <cell r="G2891">
            <v>1</v>
          </cell>
        </row>
        <row r="2892">
          <cell r="A2892">
            <v>39871</v>
          </cell>
          <cell r="B2892" t="str">
            <v>1216</v>
          </cell>
          <cell r="C2892" t="str">
            <v>KERNEOS DIVERSIFIE</v>
          </cell>
          <cell r="D2892" t="str">
            <v>FRANCE</v>
          </cell>
          <cell r="E2892">
            <v>27060</v>
          </cell>
          <cell r="F2892">
            <v>2371366.0099999998</v>
          </cell>
          <cell r="G2892">
            <v>1</v>
          </cell>
        </row>
        <row r="2893">
          <cell r="A2893">
            <v>39871</v>
          </cell>
          <cell r="B2893" t="str">
            <v>1220</v>
          </cell>
          <cell r="C2893" t="str">
            <v>LAFARGE CIMENTS</v>
          </cell>
          <cell r="D2893" t="str">
            <v>FRANCE</v>
          </cell>
          <cell r="E2893">
            <v>28184</v>
          </cell>
          <cell r="F2893">
            <v>9482245.3699999992</v>
          </cell>
          <cell r="G2893">
            <v>1</v>
          </cell>
        </row>
        <row r="2894">
          <cell r="A2894">
            <v>39871</v>
          </cell>
          <cell r="B2894" t="str">
            <v>1221</v>
          </cell>
          <cell r="C2894" t="str">
            <v>ALCATEL</v>
          </cell>
          <cell r="D2894" t="str">
            <v>FRANCE</v>
          </cell>
          <cell r="E2894">
            <v>27512</v>
          </cell>
          <cell r="F2894">
            <v>760628.02</v>
          </cell>
          <cell r="G2894">
            <v>1</v>
          </cell>
        </row>
        <row r="2895">
          <cell r="A2895">
            <v>39871</v>
          </cell>
          <cell r="B2895" t="str">
            <v>1226</v>
          </cell>
          <cell r="C2895" t="str">
            <v>WEBER ET BROUTIN 1</v>
          </cell>
          <cell r="D2895" t="str">
            <v>FRANCE</v>
          </cell>
          <cell r="E2895">
            <v>25811</v>
          </cell>
          <cell r="F2895">
            <v>3453946.75</v>
          </cell>
          <cell r="G2895">
            <v>1</v>
          </cell>
        </row>
        <row r="2896">
          <cell r="A2896">
            <v>39871</v>
          </cell>
          <cell r="B2896" t="str">
            <v>1227</v>
          </cell>
          <cell r="C2896" t="str">
            <v>TECHNAL 1</v>
          </cell>
          <cell r="D2896" t="str">
            <v>FRANCE</v>
          </cell>
          <cell r="E2896">
            <v>29525</v>
          </cell>
          <cell r="F2896">
            <v>6838183.1799999997</v>
          </cell>
          <cell r="G2896">
            <v>1</v>
          </cell>
        </row>
        <row r="2897">
          <cell r="A2897">
            <v>39871</v>
          </cell>
          <cell r="B2897" t="str">
            <v>1229</v>
          </cell>
          <cell r="C2897" t="str">
            <v>PR EUROPE</v>
          </cell>
          <cell r="D2897" t="str">
            <v>FRANCE</v>
          </cell>
          <cell r="E2897">
            <v>29737</v>
          </cell>
          <cell r="F2897">
            <v>11142803.08</v>
          </cell>
          <cell r="G2897">
            <v>1</v>
          </cell>
        </row>
        <row r="2898">
          <cell r="A2898">
            <v>39871</v>
          </cell>
          <cell r="B2898" t="str">
            <v>123</v>
          </cell>
          <cell r="C2898" t="str">
            <v>HSBC DEVELOPPEMENT DURABLE</v>
          </cell>
          <cell r="D2898" t="str">
            <v>FRANCE</v>
          </cell>
          <cell r="E2898">
            <v>35062</v>
          </cell>
          <cell r="F2898">
            <v>2383530.9700000002</v>
          </cell>
          <cell r="G2898">
            <v>35170.264999999999</v>
          </cell>
        </row>
        <row r="2899">
          <cell r="A2899">
            <v>39871</v>
          </cell>
          <cell r="B2899" t="str">
            <v>1230</v>
          </cell>
          <cell r="C2899" t="str">
            <v>HSBC EE EQUILIBRE 1</v>
          </cell>
          <cell r="D2899" t="str">
            <v>FRANCE</v>
          </cell>
          <cell r="E2899">
            <v>29803</v>
          </cell>
          <cell r="F2899">
            <v>66725885.119999997</v>
          </cell>
          <cell r="G2899">
            <v>1</v>
          </cell>
        </row>
        <row r="2900">
          <cell r="A2900">
            <v>39871</v>
          </cell>
          <cell r="B2900" t="str">
            <v>1231</v>
          </cell>
          <cell r="C2900" t="str">
            <v>HSBC EE EQUILIBRE 2</v>
          </cell>
          <cell r="D2900" t="str">
            <v>FRANCE</v>
          </cell>
          <cell r="E2900">
            <v>30035</v>
          </cell>
          <cell r="F2900">
            <v>117726190.77</v>
          </cell>
          <cell r="G2900">
            <v>1</v>
          </cell>
        </row>
        <row r="2901">
          <cell r="A2901">
            <v>39871</v>
          </cell>
          <cell r="B2901" t="str">
            <v>1236</v>
          </cell>
          <cell r="C2901" t="str">
            <v>HSBC EE ACTIONS FRANCE 1</v>
          </cell>
          <cell r="D2901" t="str">
            <v>FRANCE</v>
          </cell>
          <cell r="E2901">
            <v>30383</v>
          </cell>
          <cell r="F2901">
            <v>22984722.140000001</v>
          </cell>
          <cell r="G2901">
            <v>1</v>
          </cell>
        </row>
        <row r="2902">
          <cell r="A2902">
            <v>39871</v>
          </cell>
          <cell r="B2902" t="str">
            <v>1237</v>
          </cell>
          <cell r="C2902" t="str">
            <v>HAVAS</v>
          </cell>
          <cell r="D2902" t="str">
            <v>FRANCE</v>
          </cell>
          <cell r="E2902">
            <v>30681</v>
          </cell>
          <cell r="F2902">
            <v>374254.85</v>
          </cell>
          <cell r="G2902">
            <v>1</v>
          </cell>
        </row>
        <row r="2903">
          <cell r="A2903">
            <v>39871</v>
          </cell>
          <cell r="B2903" t="str">
            <v>1239</v>
          </cell>
          <cell r="C2903" t="str">
            <v>TECHNIP DIVERSIFIE PLUS</v>
          </cell>
          <cell r="D2903" t="str">
            <v>FRANCE</v>
          </cell>
          <cell r="E2903">
            <v>30802</v>
          </cell>
          <cell r="F2903">
            <v>11006713.02</v>
          </cell>
          <cell r="G2903">
            <v>1</v>
          </cell>
        </row>
        <row r="2904">
          <cell r="A2904">
            <v>39871</v>
          </cell>
          <cell r="B2904" t="str">
            <v>1240</v>
          </cell>
          <cell r="C2904" t="str">
            <v>DALKIA 1</v>
          </cell>
          <cell r="D2904" t="str">
            <v>FRANCE</v>
          </cell>
          <cell r="E2904">
            <v>31047</v>
          </cell>
          <cell r="F2904">
            <v>4984232.24</v>
          </cell>
          <cell r="G2904">
            <v>1</v>
          </cell>
        </row>
        <row r="2905">
          <cell r="A2905">
            <v>39871</v>
          </cell>
          <cell r="B2905" t="str">
            <v>1242</v>
          </cell>
          <cell r="C2905" t="str">
            <v>LA CONCORDE 2</v>
          </cell>
          <cell r="D2905" t="str">
            <v>FRANCE</v>
          </cell>
          <cell r="E2905">
            <v>30955</v>
          </cell>
          <cell r="F2905">
            <v>1367553.44</v>
          </cell>
          <cell r="G2905">
            <v>1</v>
          </cell>
        </row>
        <row r="2906">
          <cell r="A2906">
            <v>39871</v>
          </cell>
          <cell r="B2906" t="str">
            <v>1244</v>
          </cell>
          <cell r="C2906" t="str">
            <v>CHAMBRE DE COMMERCE ET D'INDUSTRIE MARSEILLE PROVENCE</v>
          </cell>
          <cell r="D2906" t="str">
            <v>FRANCE</v>
          </cell>
          <cell r="E2906">
            <v>32268</v>
          </cell>
          <cell r="F2906">
            <v>7412815.0700000003</v>
          </cell>
          <cell r="G2906">
            <v>1</v>
          </cell>
        </row>
        <row r="2907">
          <cell r="A2907">
            <v>39871</v>
          </cell>
          <cell r="B2907" t="str">
            <v>1246</v>
          </cell>
          <cell r="C2907" t="str">
            <v>VALSUIS</v>
          </cell>
          <cell r="D2907" t="str">
            <v>FRANCE</v>
          </cell>
          <cell r="E2907">
            <v>35468</v>
          </cell>
          <cell r="F2907">
            <v>177307400.03</v>
          </cell>
          <cell r="G2907">
            <v>1</v>
          </cell>
        </row>
        <row r="2908">
          <cell r="A2908">
            <v>39871</v>
          </cell>
          <cell r="B2908" t="str">
            <v>1249</v>
          </cell>
          <cell r="C2908" t="str">
            <v>HSBC FRANCE ACTIONNARIAT</v>
          </cell>
          <cell r="D2908" t="str">
            <v>FRANCE</v>
          </cell>
          <cell r="E2908">
            <v>31881</v>
          </cell>
          <cell r="F2908">
            <v>176068396.69</v>
          </cell>
          <cell r="G2908">
            <v>1</v>
          </cell>
        </row>
        <row r="2909">
          <cell r="A2909">
            <v>39871</v>
          </cell>
          <cell r="B2909" t="str">
            <v>1252</v>
          </cell>
          <cell r="C2909" t="str">
            <v>ACTIONS JUVAT SANTE</v>
          </cell>
          <cell r="D2909" t="str">
            <v>FRANCE</v>
          </cell>
          <cell r="E2909">
            <v>35906</v>
          </cell>
          <cell r="F2909">
            <v>3508992.32</v>
          </cell>
          <cell r="G2909">
            <v>1</v>
          </cell>
        </row>
        <row r="2910">
          <cell r="A2910">
            <v>39871</v>
          </cell>
          <cell r="B2910" t="str">
            <v>1253</v>
          </cell>
          <cell r="C2910" t="str">
            <v>MSD CHIBRET</v>
          </cell>
          <cell r="D2910" t="str">
            <v>FRANCE</v>
          </cell>
          <cell r="E2910">
            <v>32142</v>
          </cell>
          <cell r="F2910">
            <v>31427437.18</v>
          </cell>
          <cell r="G2910">
            <v>1</v>
          </cell>
        </row>
        <row r="2911">
          <cell r="A2911">
            <v>39871</v>
          </cell>
          <cell r="B2911" t="str">
            <v>1254</v>
          </cell>
          <cell r="C2911" t="str">
            <v>FCP2 CERP RHIN RHONE MEDITERRANEE</v>
          </cell>
          <cell r="D2911" t="str">
            <v>FRANCE</v>
          </cell>
          <cell r="E2911">
            <v>32155</v>
          </cell>
          <cell r="F2911">
            <v>4434540.5</v>
          </cell>
          <cell r="G2911">
            <v>1</v>
          </cell>
        </row>
        <row r="2912">
          <cell r="A2912">
            <v>39871</v>
          </cell>
          <cell r="B2912" t="str">
            <v>1255</v>
          </cell>
          <cell r="C2912" t="str">
            <v>HSBC EE OBLIGATIONS 1</v>
          </cell>
          <cell r="D2912" t="str">
            <v>FRANCE</v>
          </cell>
          <cell r="E2912">
            <v>32191</v>
          </cell>
          <cell r="F2912">
            <v>34071568.159999996</v>
          </cell>
          <cell r="G2912">
            <v>1</v>
          </cell>
        </row>
        <row r="2913">
          <cell r="A2913">
            <v>39871</v>
          </cell>
          <cell r="B2913" t="str">
            <v>1256</v>
          </cell>
          <cell r="C2913" t="str">
            <v>HSBC EE OBLIGATIONS 2</v>
          </cell>
          <cell r="D2913" t="str">
            <v>FRANCE</v>
          </cell>
          <cell r="E2913">
            <v>32191</v>
          </cell>
          <cell r="F2913">
            <v>61723522.270000003</v>
          </cell>
          <cell r="G2913">
            <v>1</v>
          </cell>
        </row>
        <row r="2914">
          <cell r="A2914">
            <v>39871</v>
          </cell>
          <cell r="B2914" t="str">
            <v>1257</v>
          </cell>
          <cell r="C2914" t="str">
            <v>HSBC EE CROISSANCE 2</v>
          </cell>
          <cell r="D2914" t="str">
            <v>FRANCE</v>
          </cell>
          <cell r="E2914">
            <v>36206</v>
          </cell>
          <cell r="F2914">
            <v>14083912.66</v>
          </cell>
          <cell r="G2914">
            <v>1</v>
          </cell>
        </row>
        <row r="2915">
          <cell r="A2915">
            <v>39871</v>
          </cell>
          <cell r="B2915" t="str">
            <v>1258</v>
          </cell>
          <cell r="C2915" t="str">
            <v>HSBC EE CROISSANCE 1</v>
          </cell>
          <cell r="D2915" t="str">
            <v>FRANCE</v>
          </cell>
          <cell r="E2915">
            <v>36241</v>
          </cell>
          <cell r="F2915">
            <v>28205279.280000001</v>
          </cell>
          <cell r="G2915">
            <v>1</v>
          </cell>
        </row>
        <row r="2916">
          <cell r="A2916">
            <v>39871</v>
          </cell>
          <cell r="B2916" t="str">
            <v>1259</v>
          </cell>
          <cell r="C2916" t="str">
            <v>HSBC EE ACTIONS EURO 2</v>
          </cell>
          <cell r="D2916" t="str">
            <v>FRANCE</v>
          </cell>
          <cell r="E2916">
            <v>36256</v>
          </cell>
          <cell r="F2916">
            <v>27859599.73</v>
          </cell>
          <cell r="G2916">
            <v>1</v>
          </cell>
        </row>
        <row r="2917">
          <cell r="A2917">
            <v>39871</v>
          </cell>
          <cell r="B2917" t="str">
            <v>1261</v>
          </cell>
          <cell r="C2917" t="str">
            <v>WEBER ET BROUTIN 2</v>
          </cell>
          <cell r="D2917" t="str">
            <v>FRANCE</v>
          </cell>
          <cell r="E2917">
            <v>32294</v>
          </cell>
          <cell r="F2917">
            <v>2922951.81</v>
          </cell>
          <cell r="G2917">
            <v>1</v>
          </cell>
        </row>
        <row r="2918">
          <cell r="A2918">
            <v>39871</v>
          </cell>
          <cell r="B2918" t="str">
            <v>1262</v>
          </cell>
          <cell r="C2918" t="str">
            <v>PERNOD RICARD</v>
          </cell>
          <cell r="D2918" t="str">
            <v>FRANCE</v>
          </cell>
          <cell r="E2918">
            <v>32294</v>
          </cell>
          <cell r="F2918">
            <v>10888766.619999999</v>
          </cell>
          <cell r="G2918">
            <v>1</v>
          </cell>
        </row>
        <row r="2919">
          <cell r="A2919">
            <v>39871</v>
          </cell>
          <cell r="B2919" t="str">
            <v>1263</v>
          </cell>
          <cell r="C2919" t="str">
            <v>SEPEPARGNE 1 BIS</v>
          </cell>
          <cell r="D2919" t="str">
            <v>FRANCE</v>
          </cell>
          <cell r="E2919">
            <v>32263</v>
          </cell>
          <cell r="F2919">
            <v>4966521.1100000003</v>
          </cell>
          <cell r="G2919">
            <v>1</v>
          </cell>
        </row>
        <row r="2920">
          <cell r="A2920">
            <v>39871</v>
          </cell>
          <cell r="B2920" t="str">
            <v>1266</v>
          </cell>
          <cell r="C2920" t="str">
            <v>SWISSLIFE OBLIGATIONS DIVERSIFIEES</v>
          </cell>
          <cell r="D2920" t="str">
            <v>FRANCE</v>
          </cell>
          <cell r="E2920">
            <v>32507</v>
          </cell>
          <cell r="F2920">
            <v>9307632.6799999997</v>
          </cell>
          <cell r="G2920">
            <v>1</v>
          </cell>
        </row>
        <row r="2921">
          <cell r="A2921">
            <v>39871</v>
          </cell>
          <cell r="B2921" t="str">
            <v>1268</v>
          </cell>
          <cell r="C2921" t="str">
            <v>CONSERVATEUR</v>
          </cell>
          <cell r="D2921" t="str">
            <v>FRANCE</v>
          </cell>
          <cell r="E2921">
            <v>32647</v>
          </cell>
          <cell r="F2921">
            <v>11732618.18</v>
          </cell>
          <cell r="G2921">
            <v>1</v>
          </cell>
        </row>
        <row r="2922">
          <cell r="A2922">
            <v>39871</v>
          </cell>
          <cell r="B2922" t="str">
            <v>127</v>
          </cell>
          <cell r="C2922" t="str">
            <v>BALLU ACTIONS</v>
          </cell>
          <cell r="D2922" t="str">
            <v>FRANCE</v>
          </cell>
          <cell r="E2922">
            <v>35303</v>
          </cell>
          <cell r="F2922">
            <v>6943535.79</v>
          </cell>
          <cell r="G2922">
            <v>1</v>
          </cell>
        </row>
        <row r="2923">
          <cell r="A2923">
            <v>39871</v>
          </cell>
          <cell r="B2923" t="str">
            <v>1270</v>
          </cell>
          <cell r="C2923" t="str">
            <v>HSBC EE ACTIONS EURO 1</v>
          </cell>
          <cell r="D2923" t="str">
            <v>FRANCE</v>
          </cell>
          <cell r="E2923">
            <v>36283</v>
          </cell>
          <cell r="F2923">
            <v>14908187.73</v>
          </cell>
          <cell r="G2923">
            <v>1</v>
          </cell>
        </row>
        <row r="2924">
          <cell r="A2924">
            <v>39871</v>
          </cell>
          <cell r="B2924" t="str">
            <v>1273</v>
          </cell>
          <cell r="C2924" t="str">
            <v>HSBC EE MONETAIRE 2</v>
          </cell>
          <cell r="D2924" t="str">
            <v>FRANCE</v>
          </cell>
          <cell r="E2924">
            <v>36206</v>
          </cell>
          <cell r="F2924">
            <v>246779767.40000001</v>
          </cell>
          <cell r="G2924">
            <v>1</v>
          </cell>
        </row>
        <row r="2925">
          <cell r="A2925">
            <v>39871</v>
          </cell>
          <cell r="B2925" t="str">
            <v>1274</v>
          </cell>
          <cell r="C2925" t="str">
            <v>HSBC EE MONETAIRE 1</v>
          </cell>
          <cell r="D2925" t="str">
            <v>FRANCE</v>
          </cell>
          <cell r="E2925">
            <v>36297</v>
          </cell>
          <cell r="F2925">
            <v>90047994.730000004</v>
          </cell>
          <cell r="G2925">
            <v>1</v>
          </cell>
        </row>
        <row r="2926">
          <cell r="A2926">
            <v>39871</v>
          </cell>
          <cell r="B2926" t="str">
            <v>1275</v>
          </cell>
          <cell r="C2926" t="str">
            <v>GROUPE CEA CROISSANCE</v>
          </cell>
          <cell r="D2926" t="str">
            <v>FRANCE</v>
          </cell>
          <cell r="E2926">
            <v>32892</v>
          </cell>
          <cell r="F2926">
            <v>59165314.539999999</v>
          </cell>
          <cell r="G2926">
            <v>1</v>
          </cell>
        </row>
        <row r="2927">
          <cell r="A2927">
            <v>39871</v>
          </cell>
          <cell r="B2927" t="str">
            <v>1276</v>
          </cell>
          <cell r="C2927" t="str">
            <v>GALERIES LAFAYETTE DIVERSIFIE</v>
          </cell>
          <cell r="D2927" t="str">
            <v>FRANCE</v>
          </cell>
          <cell r="E2927">
            <v>33044</v>
          </cell>
          <cell r="F2927">
            <v>2589712.87</v>
          </cell>
          <cell r="G2927">
            <v>1</v>
          </cell>
        </row>
        <row r="2928">
          <cell r="A2928">
            <v>39871</v>
          </cell>
          <cell r="B2928" t="str">
            <v>1277</v>
          </cell>
          <cell r="C2928" t="str">
            <v>GALERIES LAFAYETTE OBLIGATIONS</v>
          </cell>
          <cell r="D2928" t="str">
            <v>FRANCE</v>
          </cell>
          <cell r="E2928">
            <v>33011</v>
          </cell>
          <cell r="F2928">
            <v>6792594.4500000002</v>
          </cell>
          <cell r="G2928">
            <v>1</v>
          </cell>
        </row>
        <row r="2929">
          <cell r="A2929">
            <v>39871</v>
          </cell>
          <cell r="B2929" t="str">
            <v>1278</v>
          </cell>
          <cell r="C2929" t="str">
            <v>CIE FINANCIERE ALCATEL DIVERSIFIE</v>
          </cell>
          <cell r="D2929" t="str">
            <v>FRANCE</v>
          </cell>
          <cell r="E2929">
            <v>33013</v>
          </cell>
          <cell r="F2929">
            <v>1348964.59</v>
          </cell>
          <cell r="G2929">
            <v>1</v>
          </cell>
        </row>
        <row r="2930">
          <cell r="A2930">
            <v>39871</v>
          </cell>
          <cell r="B2930" t="str">
            <v>1279</v>
          </cell>
          <cell r="C2930" t="str">
            <v>CIE FINANCIERE ALCATEL OBLIGATIONS</v>
          </cell>
          <cell r="D2930" t="str">
            <v>FRANCE</v>
          </cell>
          <cell r="E2930">
            <v>33014</v>
          </cell>
          <cell r="F2930">
            <v>1130695.27</v>
          </cell>
          <cell r="G2930">
            <v>1</v>
          </cell>
        </row>
        <row r="2931">
          <cell r="A2931">
            <v>39871</v>
          </cell>
          <cell r="B2931" t="str">
            <v>1282</v>
          </cell>
          <cell r="C2931" t="str">
            <v>HSBC EE ACTIONS MONDE 2</v>
          </cell>
          <cell r="D2931" t="str">
            <v>FRANCE</v>
          </cell>
          <cell r="E2931">
            <v>36305</v>
          </cell>
          <cell r="F2931">
            <v>4610309.93</v>
          </cell>
          <cell r="G2931">
            <v>1</v>
          </cell>
        </row>
        <row r="2932">
          <cell r="A2932">
            <v>39871</v>
          </cell>
          <cell r="B2932" t="str">
            <v>1284</v>
          </cell>
          <cell r="C2932" t="str">
            <v>ACTIONS VIE ET SANTE</v>
          </cell>
          <cell r="D2932" t="str">
            <v>FRANCE</v>
          </cell>
          <cell r="E2932">
            <v>37634</v>
          </cell>
          <cell r="F2932">
            <v>475250.63</v>
          </cell>
          <cell r="G2932">
            <v>1</v>
          </cell>
        </row>
        <row r="2933">
          <cell r="A2933">
            <v>39871</v>
          </cell>
          <cell r="B2933" t="str">
            <v>1286</v>
          </cell>
          <cell r="C2933" t="str">
            <v>MBV ACTIONNARIAT</v>
          </cell>
          <cell r="D2933" t="str">
            <v>FRANCE</v>
          </cell>
          <cell r="E2933">
            <v>37375</v>
          </cell>
          <cell r="F2933">
            <v>523852.46</v>
          </cell>
          <cell r="G2933">
            <v>1</v>
          </cell>
        </row>
        <row r="2934">
          <cell r="A2934">
            <v>39871</v>
          </cell>
          <cell r="B2934" t="str">
            <v>1291</v>
          </cell>
          <cell r="C2934" t="str">
            <v>VALOPTEC INTERNATIONAL</v>
          </cell>
          <cell r="D2934" t="str">
            <v>FRANCE</v>
          </cell>
          <cell r="E2934">
            <v>36151</v>
          </cell>
          <cell r="F2934">
            <v>259479528.22</v>
          </cell>
          <cell r="G2934">
            <v>1</v>
          </cell>
        </row>
        <row r="2935">
          <cell r="A2935">
            <v>39871</v>
          </cell>
          <cell r="B2935" t="str">
            <v>1292</v>
          </cell>
          <cell r="C2935" t="str">
            <v>HSBC EE REGULARITE</v>
          </cell>
          <cell r="D2935" t="str">
            <v>FRANCE</v>
          </cell>
          <cell r="E2935">
            <v>37239</v>
          </cell>
          <cell r="F2935">
            <v>62421958.240000002</v>
          </cell>
          <cell r="G2935">
            <v>1</v>
          </cell>
        </row>
        <row r="2936">
          <cell r="A2936">
            <v>39871</v>
          </cell>
          <cell r="B2936" t="str">
            <v>1293</v>
          </cell>
          <cell r="C2936" t="str">
            <v>HSBC EE DYNAMIQUE</v>
          </cell>
          <cell r="D2936" t="str">
            <v>FRANCE</v>
          </cell>
          <cell r="E2936">
            <v>37239</v>
          </cell>
          <cell r="F2936">
            <v>7155609.7199999997</v>
          </cell>
          <cell r="G2936">
            <v>1</v>
          </cell>
        </row>
        <row r="2937">
          <cell r="A2937">
            <v>39871</v>
          </cell>
          <cell r="B2937" t="str">
            <v>1294</v>
          </cell>
          <cell r="C2937" t="str">
            <v>AEROACTIONS CLASSIQUE</v>
          </cell>
          <cell r="D2937" t="str">
            <v>FRANCE</v>
          </cell>
          <cell r="E2937">
            <v>39164</v>
          </cell>
          <cell r="F2937">
            <v>27949031.77</v>
          </cell>
          <cell r="G2937">
            <v>1</v>
          </cell>
        </row>
        <row r="2938">
          <cell r="A2938">
            <v>39871</v>
          </cell>
          <cell r="B2938" t="str">
            <v>1295</v>
          </cell>
          <cell r="C2938" t="str">
            <v>OTIS EPARGNE ACTIONS</v>
          </cell>
          <cell r="D2938" t="str">
            <v>FRANCE</v>
          </cell>
          <cell r="E2938">
            <v>37280</v>
          </cell>
          <cell r="F2938">
            <v>33063785.300000001</v>
          </cell>
          <cell r="G2938">
            <v>1</v>
          </cell>
        </row>
        <row r="2939">
          <cell r="A2939">
            <v>39871</v>
          </cell>
          <cell r="B2939" t="str">
            <v>1296</v>
          </cell>
          <cell r="C2939" t="str">
            <v>AEROACTIONS INTERNATIONAL</v>
          </cell>
          <cell r="D2939" t="str">
            <v>FRANCE</v>
          </cell>
          <cell r="E2939">
            <v>39164</v>
          </cell>
          <cell r="F2939">
            <v>2801261.68</v>
          </cell>
          <cell r="G2939">
            <v>1</v>
          </cell>
        </row>
        <row r="2940">
          <cell r="A2940">
            <v>39871</v>
          </cell>
          <cell r="B2940" t="str">
            <v>1298</v>
          </cell>
          <cell r="C2940" t="str">
            <v>SINOPIA</v>
          </cell>
          <cell r="D2940" t="str">
            <v>FRANCE</v>
          </cell>
          <cell r="E2940">
            <v>36241</v>
          </cell>
          <cell r="F2940">
            <v>693120.94</v>
          </cell>
          <cell r="G2940">
            <v>1</v>
          </cell>
        </row>
        <row r="2941">
          <cell r="A2941">
            <v>39871</v>
          </cell>
          <cell r="B2941" t="str">
            <v>1299</v>
          </cell>
          <cell r="C2941" t="str">
            <v>CARREFOUR EVOLUTION</v>
          </cell>
          <cell r="D2941" t="str">
            <v>FRANCE</v>
          </cell>
          <cell r="E2941">
            <v>33690</v>
          </cell>
          <cell r="F2941">
            <v>168726571.21000001</v>
          </cell>
          <cell r="G2941">
            <v>1</v>
          </cell>
        </row>
        <row r="2942">
          <cell r="A2942">
            <v>39871</v>
          </cell>
          <cell r="B2942" t="str">
            <v>12C</v>
          </cell>
          <cell r="C2942" t="str">
            <v>FETA 12C</v>
          </cell>
          <cell r="D2942" t="str">
            <v>UNKNOWN</v>
          </cell>
          <cell r="E2942">
            <v>39867</v>
          </cell>
          <cell r="F2942">
            <v>6263869.4500000002</v>
          </cell>
          <cell r="G2942">
            <v>111745.06200000001</v>
          </cell>
        </row>
        <row r="2943">
          <cell r="A2943">
            <v>39871</v>
          </cell>
          <cell r="B2943" t="str">
            <v>130</v>
          </cell>
          <cell r="C2943" t="str">
            <v>HSBC ACTIONS EUROPE</v>
          </cell>
          <cell r="D2943" t="str">
            <v>FRANCE</v>
          </cell>
          <cell r="E2943">
            <v>35632</v>
          </cell>
          <cell r="F2943">
            <v>181912372.84</v>
          </cell>
          <cell r="G2943">
            <v>1</v>
          </cell>
        </row>
        <row r="2944">
          <cell r="A2944">
            <v>39871</v>
          </cell>
          <cell r="B2944" t="str">
            <v>1300</v>
          </cell>
          <cell r="C2944" t="str">
            <v>SAGE</v>
          </cell>
          <cell r="D2944" t="str">
            <v>FRANCE</v>
          </cell>
          <cell r="E2944">
            <v>37203</v>
          </cell>
          <cell r="F2944">
            <v>2545113.5</v>
          </cell>
          <cell r="G2944">
            <v>1</v>
          </cell>
        </row>
        <row r="2945">
          <cell r="A2945">
            <v>39871</v>
          </cell>
          <cell r="B2945" t="str">
            <v>1303</v>
          </cell>
          <cell r="C2945" t="str">
            <v>HSBC EE COURT TERME</v>
          </cell>
          <cell r="D2945" t="str">
            <v>FRANCE</v>
          </cell>
          <cell r="E2945">
            <v>33066</v>
          </cell>
          <cell r="F2945">
            <v>423769337.44999999</v>
          </cell>
          <cell r="G2945">
            <v>1</v>
          </cell>
        </row>
        <row r="2946">
          <cell r="A2946">
            <v>39871</v>
          </cell>
          <cell r="B2946" t="str">
            <v>1304</v>
          </cell>
          <cell r="C2946" t="str">
            <v>ARCADO</v>
          </cell>
          <cell r="D2946" t="str">
            <v>FRANCE</v>
          </cell>
          <cell r="E2946">
            <v>33100</v>
          </cell>
          <cell r="F2946">
            <v>2205239.4900000002</v>
          </cell>
          <cell r="G2946">
            <v>1</v>
          </cell>
        </row>
        <row r="2947">
          <cell r="A2947">
            <v>39871</v>
          </cell>
          <cell r="B2947" t="str">
            <v>1315</v>
          </cell>
          <cell r="C2947" t="str">
            <v>GT LOCATION</v>
          </cell>
          <cell r="D2947" t="str">
            <v>FRANCE</v>
          </cell>
          <cell r="E2947">
            <v>35445</v>
          </cell>
          <cell r="F2947">
            <v>584858.69999999995</v>
          </cell>
          <cell r="G2947">
            <v>1</v>
          </cell>
        </row>
        <row r="2948">
          <cell r="A2948">
            <v>39871</v>
          </cell>
          <cell r="B2948" t="str">
            <v>1317</v>
          </cell>
          <cell r="C2948" t="str">
            <v>ATTENTE</v>
          </cell>
          <cell r="D2948" t="str">
            <v>FRANCE</v>
          </cell>
          <cell r="E2948">
            <v>36745</v>
          </cell>
          <cell r="F2948">
            <v>20235800.050000001</v>
          </cell>
          <cell r="G2948">
            <v>1</v>
          </cell>
        </row>
        <row r="2949">
          <cell r="A2949">
            <v>39871</v>
          </cell>
          <cell r="B2949" t="str">
            <v>1318</v>
          </cell>
          <cell r="C2949" t="str">
            <v>OXYVAL</v>
          </cell>
          <cell r="D2949" t="str">
            <v>FRANCE</v>
          </cell>
          <cell r="E2949">
            <v>34369</v>
          </cell>
          <cell r="F2949">
            <v>406760454.13</v>
          </cell>
          <cell r="G2949">
            <v>1</v>
          </cell>
        </row>
        <row r="2950">
          <cell r="A2950">
            <v>39871</v>
          </cell>
          <cell r="B2950" t="str">
            <v>1320</v>
          </cell>
          <cell r="C2950" t="str">
            <v>SWISS LIFE</v>
          </cell>
          <cell r="D2950" t="str">
            <v>FRANCE</v>
          </cell>
          <cell r="E2950">
            <v>36887</v>
          </cell>
          <cell r="F2950">
            <v>669911.05000000005</v>
          </cell>
          <cell r="G2950">
            <v>1</v>
          </cell>
        </row>
        <row r="2951">
          <cell r="A2951">
            <v>39871</v>
          </cell>
          <cell r="B2951" t="str">
            <v>1321</v>
          </cell>
          <cell r="C2951" t="str">
            <v>LEVEL 3 COMMUNICATIONS</v>
          </cell>
          <cell r="D2951" t="str">
            <v>FRANCE</v>
          </cell>
          <cell r="E2951">
            <v>36887</v>
          </cell>
          <cell r="F2951">
            <v>81758.539999999994</v>
          </cell>
          <cell r="G2951">
            <v>1</v>
          </cell>
        </row>
        <row r="2952">
          <cell r="A2952">
            <v>39871</v>
          </cell>
          <cell r="B2952" t="str">
            <v>1322</v>
          </cell>
          <cell r="C2952" t="str">
            <v>LAURENT PERRIER</v>
          </cell>
          <cell r="D2952" t="str">
            <v>FRANCE</v>
          </cell>
          <cell r="E2952">
            <v>36870</v>
          </cell>
          <cell r="F2952">
            <v>1080533.97</v>
          </cell>
          <cell r="G2952">
            <v>1</v>
          </cell>
        </row>
        <row r="2953">
          <cell r="A2953">
            <v>39871</v>
          </cell>
          <cell r="B2953" t="str">
            <v>1324</v>
          </cell>
          <cell r="C2953" t="str">
            <v>PROFIL VALEURS TECHNOLOGIQUES</v>
          </cell>
          <cell r="D2953" t="str">
            <v>FRANCE</v>
          </cell>
          <cell r="E2953">
            <v>36822</v>
          </cell>
          <cell r="F2953">
            <v>30986.67</v>
          </cell>
          <cell r="G2953">
            <v>1</v>
          </cell>
        </row>
        <row r="2954">
          <cell r="A2954">
            <v>39871</v>
          </cell>
          <cell r="B2954" t="str">
            <v>1325</v>
          </cell>
          <cell r="C2954" t="str">
            <v>MAJORACTIONS CLASSIQUE</v>
          </cell>
          <cell r="D2954" t="str">
            <v>FRANCE</v>
          </cell>
          <cell r="E2954">
            <v>37472</v>
          </cell>
          <cell r="F2954">
            <v>175048258.97</v>
          </cell>
          <cell r="G2954">
            <v>1</v>
          </cell>
        </row>
        <row r="2955">
          <cell r="A2955">
            <v>39871</v>
          </cell>
          <cell r="B2955" t="str">
            <v>1328</v>
          </cell>
          <cell r="C2955" t="str">
            <v>HSBC FRANCE MONETAIRE</v>
          </cell>
          <cell r="D2955" t="str">
            <v>FRANCE</v>
          </cell>
          <cell r="E2955">
            <v>34824</v>
          </cell>
          <cell r="F2955">
            <v>95693174.230000004</v>
          </cell>
          <cell r="G2955">
            <v>1</v>
          </cell>
        </row>
        <row r="2956">
          <cell r="A2956">
            <v>39871</v>
          </cell>
          <cell r="B2956" t="str">
            <v>1330</v>
          </cell>
          <cell r="C2956" t="str">
            <v>HSBC FRANCE DYNAMIQUE</v>
          </cell>
          <cell r="D2956" t="str">
            <v>FRANCE</v>
          </cell>
          <cell r="E2956">
            <v>34858</v>
          </cell>
          <cell r="F2956">
            <v>19450946.350000001</v>
          </cell>
          <cell r="G2956">
            <v>1</v>
          </cell>
        </row>
        <row r="2957">
          <cell r="A2957">
            <v>39871</v>
          </cell>
          <cell r="B2957" t="str">
            <v>1331</v>
          </cell>
          <cell r="C2957" t="str">
            <v>HSBC FRANCE EQUILIBRE</v>
          </cell>
          <cell r="D2957" t="str">
            <v>FRANCE</v>
          </cell>
          <cell r="E2957">
            <v>34859</v>
          </cell>
          <cell r="F2957">
            <v>25815873.460000001</v>
          </cell>
          <cell r="G2957">
            <v>1</v>
          </cell>
        </row>
        <row r="2958">
          <cell r="A2958">
            <v>39871</v>
          </cell>
          <cell r="B2958" t="str">
            <v>1334</v>
          </cell>
          <cell r="C2958" t="str">
            <v>HSBC EE PRUDENCE 1</v>
          </cell>
          <cell r="D2958" t="str">
            <v>FRANCE</v>
          </cell>
          <cell r="E2958">
            <v>34967</v>
          </cell>
          <cell r="F2958">
            <v>46318640.689999998</v>
          </cell>
          <cell r="G2958">
            <v>1</v>
          </cell>
        </row>
        <row r="2959">
          <cell r="A2959">
            <v>39871</v>
          </cell>
          <cell r="B2959" t="str">
            <v>1335</v>
          </cell>
          <cell r="C2959" t="str">
            <v>HSBC EE PRUDENCE 2</v>
          </cell>
          <cell r="D2959" t="str">
            <v>FRANCE</v>
          </cell>
          <cell r="E2959">
            <v>34967</v>
          </cell>
          <cell r="F2959">
            <v>112387940.42</v>
          </cell>
          <cell r="G2959">
            <v>1</v>
          </cell>
        </row>
        <row r="2960">
          <cell r="A2960">
            <v>39871</v>
          </cell>
          <cell r="B2960" t="str">
            <v>1336</v>
          </cell>
          <cell r="C2960" t="str">
            <v>ELYSEES INTERNATIONAL</v>
          </cell>
          <cell r="D2960" t="str">
            <v>FRANCE</v>
          </cell>
          <cell r="E2960">
            <v>34968</v>
          </cell>
          <cell r="F2960">
            <v>3459386.52</v>
          </cell>
          <cell r="G2960">
            <v>1</v>
          </cell>
        </row>
        <row r="2961">
          <cell r="A2961">
            <v>39871</v>
          </cell>
          <cell r="B2961" t="str">
            <v>1337</v>
          </cell>
          <cell r="C2961" t="str">
            <v>SOKOLAGUN</v>
          </cell>
          <cell r="D2961" t="str">
            <v>FRANCE</v>
          </cell>
          <cell r="E2961">
            <v>35143</v>
          </cell>
          <cell r="F2961">
            <v>5995198.7800000003</v>
          </cell>
          <cell r="G2961">
            <v>1</v>
          </cell>
        </row>
        <row r="2962">
          <cell r="A2962">
            <v>39871</v>
          </cell>
          <cell r="B2962" t="str">
            <v>1338</v>
          </cell>
          <cell r="C2962" t="str">
            <v>IKEA FRANCE EQUILIBRE</v>
          </cell>
          <cell r="D2962" t="str">
            <v>FRANCE</v>
          </cell>
          <cell r="E2962">
            <v>35030</v>
          </cell>
          <cell r="F2962">
            <v>11760724.26</v>
          </cell>
          <cell r="G2962">
            <v>1</v>
          </cell>
        </row>
        <row r="2963">
          <cell r="A2963">
            <v>39871</v>
          </cell>
          <cell r="B2963" t="str">
            <v>1339</v>
          </cell>
          <cell r="C2963" t="str">
            <v>STALLERGENES ACTIONNARIAT</v>
          </cell>
          <cell r="D2963" t="str">
            <v>FRANCE</v>
          </cell>
          <cell r="E2963">
            <v>36675</v>
          </cell>
          <cell r="F2963">
            <v>6823588.21</v>
          </cell>
          <cell r="G2963">
            <v>1</v>
          </cell>
        </row>
        <row r="2964">
          <cell r="A2964">
            <v>39871</v>
          </cell>
          <cell r="B2964" t="str">
            <v>134</v>
          </cell>
          <cell r="C2964" t="str">
            <v>HSBC EQUILIBRE</v>
          </cell>
          <cell r="D2964" t="str">
            <v>FRANCE</v>
          </cell>
          <cell r="E2964">
            <v>35328</v>
          </cell>
          <cell r="F2964">
            <v>192125001.88999999</v>
          </cell>
          <cell r="G2964">
            <v>1</v>
          </cell>
        </row>
        <row r="2965">
          <cell r="A2965">
            <v>39871</v>
          </cell>
          <cell r="B2965" t="str">
            <v>1340</v>
          </cell>
          <cell r="C2965" t="str">
            <v>FAC EULER</v>
          </cell>
          <cell r="D2965" t="str">
            <v>FRANCE</v>
          </cell>
          <cell r="E2965">
            <v>36634</v>
          </cell>
          <cell r="F2965">
            <v>982780.99</v>
          </cell>
          <cell r="G2965">
            <v>1</v>
          </cell>
        </row>
        <row r="2966">
          <cell r="A2966">
            <v>39871</v>
          </cell>
          <cell r="B2966" t="str">
            <v>1341</v>
          </cell>
          <cell r="C2966" t="str">
            <v>IKEA FRANCE ACTIONS</v>
          </cell>
          <cell r="D2966" t="str">
            <v>FRANCE</v>
          </cell>
          <cell r="E2966">
            <v>35156</v>
          </cell>
          <cell r="F2966">
            <v>4512780.51</v>
          </cell>
          <cell r="G2966">
            <v>1</v>
          </cell>
        </row>
        <row r="2967">
          <cell r="A2967">
            <v>39871</v>
          </cell>
          <cell r="B2967" t="str">
            <v>1343</v>
          </cell>
          <cell r="C2967" t="str">
            <v>HSBC EE ACTIONS FRANCE 2</v>
          </cell>
          <cell r="D2967" t="str">
            <v>FRANCE</v>
          </cell>
          <cell r="E2967">
            <v>34967</v>
          </cell>
          <cell r="F2967">
            <v>56799742.200000003</v>
          </cell>
          <cell r="G2967">
            <v>1</v>
          </cell>
        </row>
        <row r="2968">
          <cell r="A2968">
            <v>39871</v>
          </cell>
          <cell r="B2968" t="str">
            <v>1346</v>
          </cell>
          <cell r="C2968" t="str">
            <v>H&amp;M ACTIONNARIAT</v>
          </cell>
          <cell r="D2968" t="str">
            <v>FRANCE</v>
          </cell>
          <cell r="E2968">
            <v>36577</v>
          </cell>
          <cell r="F2968">
            <v>1533118.43</v>
          </cell>
          <cell r="G2968">
            <v>1</v>
          </cell>
        </row>
        <row r="2969">
          <cell r="A2969">
            <v>39871</v>
          </cell>
          <cell r="B2969" t="str">
            <v>1349</v>
          </cell>
          <cell r="C2969" t="str">
            <v>AEROACTIONS PELICAN</v>
          </cell>
          <cell r="D2969" t="str">
            <v>FRANCE</v>
          </cell>
          <cell r="E2969">
            <v>36525</v>
          </cell>
          <cell r="F2969">
            <v>4333472.33</v>
          </cell>
          <cell r="G2969">
            <v>1</v>
          </cell>
        </row>
        <row r="2970">
          <cell r="A2970">
            <v>39871</v>
          </cell>
          <cell r="B2970" t="str">
            <v>135</v>
          </cell>
          <cell r="C2970" t="str">
            <v>HSBC ACTIONS FRANCE</v>
          </cell>
          <cell r="D2970" t="str">
            <v>FRANCE</v>
          </cell>
          <cell r="E2970">
            <v>32122</v>
          </cell>
          <cell r="F2970">
            <v>589107288.83000004</v>
          </cell>
          <cell r="G2970">
            <v>1</v>
          </cell>
        </row>
        <row r="2971">
          <cell r="A2971">
            <v>39871</v>
          </cell>
          <cell r="B2971" t="str">
            <v>1356</v>
          </cell>
          <cell r="C2971" t="str">
            <v>SYNGENTA ACTIONNARIAT</v>
          </cell>
          <cell r="D2971" t="str">
            <v>FRANCE</v>
          </cell>
          <cell r="E2971">
            <v>37526</v>
          </cell>
          <cell r="F2971">
            <v>6708858.3499999996</v>
          </cell>
          <cell r="G2971">
            <v>1</v>
          </cell>
        </row>
        <row r="2972">
          <cell r="A2972">
            <v>39871</v>
          </cell>
          <cell r="B2972" t="str">
            <v>1357</v>
          </cell>
          <cell r="C2972" t="str">
            <v>SYNGENTA AGRO DIVERSIFIE</v>
          </cell>
          <cell r="D2972" t="str">
            <v>FRANCE</v>
          </cell>
          <cell r="E2972">
            <v>35866</v>
          </cell>
          <cell r="F2972">
            <v>7248543.3600000003</v>
          </cell>
          <cell r="G2972">
            <v>1</v>
          </cell>
        </row>
        <row r="2973">
          <cell r="A2973">
            <v>39871</v>
          </cell>
          <cell r="B2973" t="str">
            <v>1359</v>
          </cell>
          <cell r="C2973" t="str">
            <v>IBM FRANCE H</v>
          </cell>
          <cell r="D2973" t="str">
            <v>FRANCE</v>
          </cell>
          <cell r="E2973">
            <v>32780</v>
          </cell>
          <cell r="F2973">
            <v>43704680.369999997</v>
          </cell>
          <cell r="G2973">
            <v>1</v>
          </cell>
        </row>
        <row r="2974">
          <cell r="A2974">
            <v>39871</v>
          </cell>
          <cell r="B2974" t="str">
            <v>1360</v>
          </cell>
          <cell r="C2974" t="str">
            <v>SYNGENTA SECURITE</v>
          </cell>
          <cell r="D2974" t="str">
            <v>FRANCE</v>
          </cell>
          <cell r="E2974">
            <v>35867</v>
          </cell>
          <cell r="F2974">
            <v>14551076.550000001</v>
          </cell>
          <cell r="G2974">
            <v>1</v>
          </cell>
        </row>
        <row r="2975">
          <cell r="A2975">
            <v>39871</v>
          </cell>
          <cell r="B2975" t="str">
            <v>1362</v>
          </cell>
          <cell r="C2975" t="str">
            <v>SECRE</v>
          </cell>
          <cell r="D2975" t="str">
            <v>FRANCE</v>
          </cell>
          <cell r="E2975">
            <v>28864</v>
          </cell>
          <cell r="F2975">
            <v>396456.99</v>
          </cell>
          <cell r="G2975">
            <v>1</v>
          </cell>
        </row>
        <row r="2976">
          <cell r="A2976">
            <v>39871</v>
          </cell>
          <cell r="B2976" t="str">
            <v>1368</v>
          </cell>
          <cell r="C2976" t="str">
            <v>VAILLANT GESTION OBLIGATION</v>
          </cell>
          <cell r="D2976" t="str">
            <v>FRANCE</v>
          </cell>
          <cell r="E2976">
            <v>34652</v>
          </cell>
          <cell r="F2976">
            <v>1069651.48</v>
          </cell>
          <cell r="G2976">
            <v>1</v>
          </cell>
        </row>
        <row r="2977">
          <cell r="A2977">
            <v>39871</v>
          </cell>
          <cell r="B2977" t="str">
            <v>1373</v>
          </cell>
          <cell r="C2977" t="str">
            <v>HSBC VALEURS HAUT DIVIDENDE</v>
          </cell>
          <cell r="D2977" t="str">
            <v>FRANCE</v>
          </cell>
          <cell r="E2977">
            <v>37977</v>
          </cell>
          <cell r="F2977">
            <v>1652974.23</v>
          </cell>
          <cell r="G2977">
            <v>17166.564999999999</v>
          </cell>
        </row>
        <row r="2978">
          <cell r="A2978">
            <v>39871</v>
          </cell>
          <cell r="B2978" t="str">
            <v>1387</v>
          </cell>
          <cell r="C2978" t="str">
            <v>HSBC MULTIMANAGER OFFENSIF</v>
          </cell>
          <cell r="D2978" t="str">
            <v>FRANCE</v>
          </cell>
          <cell r="E2978">
            <v>37131</v>
          </cell>
          <cell r="F2978">
            <v>3574638</v>
          </cell>
          <cell r="G2978">
            <v>42237.932000000001</v>
          </cell>
        </row>
        <row r="2979">
          <cell r="A2979">
            <v>39871</v>
          </cell>
          <cell r="B2979" t="str">
            <v>139</v>
          </cell>
          <cell r="C2979" t="str">
            <v>HSBC AVANTAGE DYNAMIQUE</v>
          </cell>
          <cell r="D2979" t="str">
            <v>FRANCE</v>
          </cell>
          <cell r="E2979">
            <v>34614</v>
          </cell>
          <cell r="F2979">
            <v>41276461.079999998</v>
          </cell>
          <cell r="G2979">
            <v>1</v>
          </cell>
        </row>
        <row r="2980">
          <cell r="A2980">
            <v>39871</v>
          </cell>
          <cell r="B2980" t="str">
            <v>1404</v>
          </cell>
          <cell r="C2980" t="str">
            <v>HSBC EURO OBLIGATIONS RESPONSABLES</v>
          </cell>
          <cell r="D2980" t="str">
            <v>FRANCE</v>
          </cell>
          <cell r="E2980">
            <v>38058</v>
          </cell>
          <cell r="F2980">
            <v>991704.28</v>
          </cell>
          <cell r="G2980">
            <v>710.66499999999996</v>
          </cell>
        </row>
        <row r="2981">
          <cell r="A2981">
            <v>39871</v>
          </cell>
          <cell r="B2981" t="str">
            <v>1411</v>
          </cell>
          <cell r="C2981" t="str">
            <v>HSBC SMALL CAP FRANCE</v>
          </cell>
          <cell r="D2981" t="str">
            <v>FRANCE</v>
          </cell>
          <cell r="E2981">
            <v>38075</v>
          </cell>
          <cell r="F2981">
            <v>69154569.579999998</v>
          </cell>
          <cell r="G2981">
            <v>1</v>
          </cell>
        </row>
        <row r="2982">
          <cell r="A2982">
            <v>39871</v>
          </cell>
          <cell r="B2982" t="str">
            <v>1437</v>
          </cell>
          <cell r="C2982" t="str">
            <v>ERISA PERP</v>
          </cell>
          <cell r="D2982" t="str">
            <v>FRANCE</v>
          </cell>
          <cell r="E2982">
            <v>38258</v>
          </cell>
          <cell r="F2982">
            <v>57751336.890000001</v>
          </cell>
          <cell r="G2982">
            <v>1</v>
          </cell>
        </row>
        <row r="2983">
          <cell r="A2983">
            <v>39871</v>
          </cell>
          <cell r="B2983" t="str">
            <v>1441</v>
          </cell>
          <cell r="C2983" t="str">
            <v>HSBC ALPHA</v>
          </cell>
          <cell r="D2983" t="str">
            <v>FRANCE</v>
          </cell>
          <cell r="E2983">
            <v>38196</v>
          </cell>
          <cell r="F2983">
            <v>17676444.75</v>
          </cell>
          <cell r="G2983">
            <v>1</v>
          </cell>
        </row>
        <row r="2984">
          <cell r="A2984">
            <v>39871</v>
          </cell>
          <cell r="B2984" t="str">
            <v>1442</v>
          </cell>
          <cell r="C2984" t="str">
            <v>HSBC SPREAD ABS</v>
          </cell>
          <cell r="D2984" t="str">
            <v>FRANCE</v>
          </cell>
          <cell r="E2984">
            <v>38166</v>
          </cell>
          <cell r="F2984">
            <v>46099913.090000004</v>
          </cell>
          <cell r="G2984">
            <v>1</v>
          </cell>
        </row>
        <row r="2985">
          <cell r="A2985">
            <v>39871</v>
          </cell>
          <cell r="B2985" t="str">
            <v>1444</v>
          </cell>
          <cell r="C2985" t="str">
            <v>HALEVY M7</v>
          </cell>
          <cell r="D2985" t="str">
            <v>FRANCE</v>
          </cell>
          <cell r="E2985">
            <v>36973</v>
          </cell>
          <cell r="F2985">
            <v>108906157.31999999</v>
          </cell>
          <cell r="G2985">
            <v>1</v>
          </cell>
        </row>
        <row r="2986">
          <cell r="A2986">
            <v>39871</v>
          </cell>
          <cell r="B2986" t="str">
            <v>1445</v>
          </cell>
          <cell r="C2986" t="str">
            <v>ULYSSE</v>
          </cell>
          <cell r="D2986" t="str">
            <v>FRANCE</v>
          </cell>
          <cell r="E2986">
            <v>38748</v>
          </cell>
          <cell r="F2986">
            <v>3244849855</v>
          </cell>
          <cell r="G2986">
            <v>1</v>
          </cell>
        </row>
        <row r="2987">
          <cell r="A2987">
            <v>39871</v>
          </cell>
          <cell r="B2987" t="str">
            <v>1451</v>
          </cell>
          <cell r="C2987" t="str">
            <v>HSBC EE DIVERSIFIE RESPONSABLE ET SOLIDAIRE</v>
          </cell>
          <cell r="D2987" t="str">
            <v>FRANCE</v>
          </cell>
          <cell r="E2987">
            <v>38174</v>
          </cell>
          <cell r="F2987">
            <v>7541813.3899999997</v>
          </cell>
          <cell r="G2987">
            <v>1</v>
          </cell>
        </row>
        <row r="2988">
          <cell r="A2988">
            <v>39871</v>
          </cell>
          <cell r="B2988" t="str">
            <v>1471</v>
          </cell>
          <cell r="C2988" t="str">
            <v>FONDS INSTITUTIONNEL 3D</v>
          </cell>
          <cell r="D2988" t="str">
            <v>FRANCE</v>
          </cell>
          <cell r="E2988">
            <v>38294</v>
          </cell>
          <cell r="F2988">
            <v>150438432.12</v>
          </cell>
          <cell r="G2988">
            <v>1</v>
          </cell>
        </row>
        <row r="2989">
          <cell r="A2989">
            <v>39871</v>
          </cell>
          <cell r="B2989" t="str">
            <v>1507</v>
          </cell>
          <cell r="C2989" t="str">
            <v>HSBC ACTIVMONEY</v>
          </cell>
          <cell r="D2989" t="str">
            <v>FRANCE</v>
          </cell>
          <cell r="E2989">
            <v>32195</v>
          </cell>
          <cell r="F2989">
            <v>14335055.689999999</v>
          </cell>
          <cell r="G2989">
            <v>1</v>
          </cell>
        </row>
        <row r="2990">
          <cell r="A2990">
            <v>39871</v>
          </cell>
          <cell r="B2990" t="str">
            <v>1509</v>
          </cell>
          <cell r="C2990" t="str">
            <v>TRESOPTI</v>
          </cell>
          <cell r="D2990" t="str">
            <v>FRANCE</v>
          </cell>
          <cell r="E2990">
            <v>32021</v>
          </cell>
          <cell r="F2990">
            <v>141150834.69999999</v>
          </cell>
          <cell r="G2990">
            <v>1</v>
          </cell>
        </row>
        <row r="2991">
          <cell r="A2991">
            <v>39871</v>
          </cell>
          <cell r="B2991" t="str">
            <v>1525</v>
          </cell>
          <cell r="C2991" t="str">
            <v>HERVET EPARGNE ENTREPRISE</v>
          </cell>
          <cell r="D2991" t="str">
            <v>FRANCE</v>
          </cell>
          <cell r="E2991">
            <v>32692</v>
          </cell>
          <cell r="F2991">
            <v>2811700.09</v>
          </cell>
          <cell r="G2991">
            <v>1</v>
          </cell>
        </row>
        <row r="2992">
          <cell r="A2992">
            <v>39871</v>
          </cell>
          <cell r="B2992" t="str">
            <v>1530</v>
          </cell>
          <cell r="C2992" t="str">
            <v>RESIDENCES LE LOGEMENT DES FONCTIONNAIRES</v>
          </cell>
          <cell r="D2992" t="str">
            <v>FRANCE</v>
          </cell>
          <cell r="E2992">
            <v>36977</v>
          </cell>
          <cell r="F2992">
            <v>4779774.28</v>
          </cell>
          <cell r="G2992">
            <v>1</v>
          </cell>
        </row>
        <row r="2993">
          <cell r="A2993">
            <v>39871</v>
          </cell>
          <cell r="B2993" t="str">
            <v>1533</v>
          </cell>
          <cell r="C2993" t="str">
            <v>MAJORACTIONS PROTECTION</v>
          </cell>
          <cell r="D2993" t="str">
            <v>FRANCE</v>
          </cell>
          <cell r="E2993">
            <v>38370</v>
          </cell>
          <cell r="F2993">
            <v>18672409.989999998</v>
          </cell>
          <cell r="G2993">
            <v>1</v>
          </cell>
        </row>
        <row r="2994">
          <cell r="A2994">
            <v>39871</v>
          </cell>
          <cell r="B2994" t="str">
            <v>154</v>
          </cell>
          <cell r="C2994" t="str">
            <v>OBLIGATAIRE 6</v>
          </cell>
          <cell r="D2994" t="str">
            <v>FRANCE</v>
          </cell>
          <cell r="E2994">
            <v>32919</v>
          </cell>
          <cell r="F2994">
            <v>85519554.170000002</v>
          </cell>
          <cell r="G2994">
            <v>1</v>
          </cell>
        </row>
        <row r="2995">
          <cell r="A2995">
            <v>39871</v>
          </cell>
          <cell r="B2995" t="str">
            <v>155</v>
          </cell>
          <cell r="C2995" t="str">
            <v>GROUPAMA ALLOCATION</v>
          </cell>
          <cell r="D2995" t="str">
            <v>FRANCE</v>
          </cell>
          <cell r="E2995">
            <v>35464</v>
          </cell>
          <cell r="F2995">
            <v>16594106.710000001</v>
          </cell>
          <cell r="G2995">
            <v>1</v>
          </cell>
        </row>
        <row r="2996">
          <cell r="A2996">
            <v>39871</v>
          </cell>
          <cell r="B2996" t="str">
            <v>1550</v>
          </cell>
          <cell r="C2996" t="str">
            <v>AREVA DIVERSIFIE EQUILIBRE</v>
          </cell>
          <cell r="D2996" t="str">
            <v>FRANCE</v>
          </cell>
          <cell r="E2996">
            <v>38436</v>
          </cell>
          <cell r="F2996">
            <v>158179984.50999999</v>
          </cell>
          <cell r="G2996">
            <v>1</v>
          </cell>
        </row>
        <row r="2997">
          <cell r="A2997">
            <v>39871</v>
          </cell>
          <cell r="B2997" t="str">
            <v>1553</v>
          </cell>
          <cell r="C2997" t="str">
            <v>SWISSLIFE ACTIONS DIVERSIFIEES</v>
          </cell>
          <cell r="D2997" t="str">
            <v>FRANCE</v>
          </cell>
          <cell r="E2997">
            <v>35636</v>
          </cell>
          <cell r="F2997">
            <v>1351414.22</v>
          </cell>
          <cell r="G2997">
            <v>1</v>
          </cell>
        </row>
        <row r="2998">
          <cell r="A2998">
            <v>39871</v>
          </cell>
          <cell r="B2998" t="str">
            <v>1564</v>
          </cell>
          <cell r="C2998" t="str">
            <v>CGPA OBLIGATIONS DE BONNE QUALITE</v>
          </cell>
          <cell r="D2998" t="str">
            <v>FRANCE</v>
          </cell>
          <cell r="E2998">
            <v>38546</v>
          </cell>
          <cell r="F2998">
            <v>120435163.93000001</v>
          </cell>
          <cell r="G2998">
            <v>1</v>
          </cell>
        </row>
        <row r="2999">
          <cell r="A2999">
            <v>39871</v>
          </cell>
          <cell r="B2999" t="str">
            <v>1565</v>
          </cell>
          <cell r="C2999" t="str">
            <v>CGPA OBLIGATIONS CREDIT</v>
          </cell>
          <cell r="D2999" t="str">
            <v>FRANCE</v>
          </cell>
          <cell r="E2999">
            <v>38546</v>
          </cell>
          <cell r="F2999">
            <v>9064723.6699999999</v>
          </cell>
          <cell r="G2999">
            <v>1</v>
          </cell>
        </row>
        <row r="3000">
          <cell r="A3000">
            <v>39871</v>
          </cell>
          <cell r="B3000" t="str">
            <v>157</v>
          </cell>
          <cell r="C3000" t="str">
            <v>APOLLINE 4 ACTIONS</v>
          </cell>
          <cell r="D3000" t="str">
            <v>FRANCE</v>
          </cell>
          <cell r="E3000">
            <v>35944</v>
          </cell>
          <cell r="F3000">
            <v>112265208.52</v>
          </cell>
          <cell r="G3000">
            <v>1</v>
          </cell>
        </row>
        <row r="3001">
          <cell r="A3001">
            <v>39871</v>
          </cell>
          <cell r="B3001" t="str">
            <v>158</v>
          </cell>
          <cell r="C3001" t="str">
            <v>CCF CM DIVERSIFIE 7</v>
          </cell>
          <cell r="D3001" t="str">
            <v>FRANCE</v>
          </cell>
          <cell r="E3001">
            <v>35430</v>
          </cell>
          <cell r="F3001">
            <v>112002574.84999999</v>
          </cell>
          <cell r="G3001">
            <v>1</v>
          </cell>
        </row>
        <row r="3002">
          <cell r="A3002">
            <v>39871</v>
          </cell>
          <cell r="B3002" t="str">
            <v>159</v>
          </cell>
          <cell r="C3002" t="str">
            <v>HSBC DYNAMIQUE</v>
          </cell>
          <cell r="D3002" t="str">
            <v>FRANCE</v>
          </cell>
          <cell r="E3002">
            <v>35436</v>
          </cell>
          <cell r="F3002">
            <v>124687935.05</v>
          </cell>
          <cell r="G3002">
            <v>1</v>
          </cell>
        </row>
        <row r="3003">
          <cell r="A3003">
            <v>39871</v>
          </cell>
          <cell r="B3003" t="str">
            <v>15C</v>
          </cell>
          <cell r="C3003" t="str">
            <v>FETA 15C</v>
          </cell>
          <cell r="D3003" t="str">
            <v>UNKNOWN</v>
          </cell>
          <cell r="E3003">
            <v>39867</v>
          </cell>
          <cell r="F3003">
            <v>8113906.0300000003</v>
          </cell>
          <cell r="G3003">
            <v>109913.25</v>
          </cell>
        </row>
        <row r="3004">
          <cell r="A3004">
            <v>39871</v>
          </cell>
          <cell r="B3004" t="str">
            <v>1609</v>
          </cell>
          <cell r="C3004" t="str">
            <v>PP1</v>
          </cell>
          <cell r="D3004" t="str">
            <v>FRANCE</v>
          </cell>
          <cell r="E3004">
            <v>38701</v>
          </cell>
          <cell r="F3004">
            <v>34984581.719999999</v>
          </cell>
          <cell r="G3004">
            <v>1</v>
          </cell>
        </row>
        <row r="3005">
          <cell r="A3005">
            <v>39871</v>
          </cell>
          <cell r="B3005" t="str">
            <v>1624</v>
          </cell>
          <cell r="C3005" t="str">
            <v>HSBC MULTIMANAGER ACTIONS EURO</v>
          </cell>
          <cell r="D3005" t="str">
            <v>FRANCE</v>
          </cell>
          <cell r="E3005">
            <v>38791</v>
          </cell>
          <cell r="F3005">
            <v>33624720.780000001</v>
          </cell>
          <cell r="G3005">
            <v>1</v>
          </cell>
        </row>
        <row r="3006">
          <cell r="A3006">
            <v>39871</v>
          </cell>
          <cell r="B3006" t="str">
            <v>1625</v>
          </cell>
          <cell r="C3006" t="str">
            <v>ALKO</v>
          </cell>
          <cell r="D3006" t="str">
            <v>FRANCE</v>
          </cell>
          <cell r="E3006">
            <v>38810</v>
          </cell>
          <cell r="F3006">
            <v>342704485.88</v>
          </cell>
          <cell r="G3006">
            <v>1</v>
          </cell>
        </row>
        <row r="3007">
          <cell r="A3007">
            <v>39871</v>
          </cell>
          <cell r="B3007" t="str">
            <v>163</v>
          </cell>
          <cell r="C3007" t="str">
            <v>SAKKARAH 5</v>
          </cell>
          <cell r="D3007" t="str">
            <v>FRANCE</v>
          </cell>
          <cell r="E3007">
            <v>34347</v>
          </cell>
          <cell r="F3007">
            <v>50189995.740000002</v>
          </cell>
          <cell r="G3007">
            <v>1</v>
          </cell>
        </row>
        <row r="3008">
          <cell r="A3008">
            <v>39871</v>
          </cell>
          <cell r="B3008" t="str">
            <v>1631</v>
          </cell>
          <cell r="C3008" t="str">
            <v>HSBC HORIZON 2034-2036</v>
          </cell>
          <cell r="D3008" t="str">
            <v>FRANCE</v>
          </cell>
          <cell r="E3008">
            <v>38810</v>
          </cell>
          <cell r="F3008">
            <v>484677.68</v>
          </cell>
          <cell r="G3008">
            <v>1</v>
          </cell>
        </row>
        <row r="3009">
          <cell r="A3009">
            <v>39871</v>
          </cell>
          <cell r="B3009" t="str">
            <v>1632</v>
          </cell>
          <cell r="C3009" t="str">
            <v>GROUPAMA LOIRE BRETAGNE</v>
          </cell>
          <cell r="D3009" t="str">
            <v>FRANCE</v>
          </cell>
          <cell r="E3009">
            <v>38877</v>
          </cell>
          <cell r="F3009">
            <v>8377107.9100000001</v>
          </cell>
          <cell r="G3009">
            <v>1</v>
          </cell>
        </row>
        <row r="3010">
          <cell r="A3010">
            <v>39871</v>
          </cell>
          <cell r="B3010" t="str">
            <v>1662</v>
          </cell>
          <cell r="C3010" t="str">
            <v>ESSILOR INTERNATIONAL</v>
          </cell>
          <cell r="D3010" t="str">
            <v>FRANCE</v>
          </cell>
          <cell r="E3010">
            <v>38924</v>
          </cell>
          <cell r="F3010">
            <v>213584.67</v>
          </cell>
          <cell r="G3010">
            <v>1</v>
          </cell>
        </row>
        <row r="3011">
          <cell r="A3011">
            <v>39871</v>
          </cell>
          <cell r="B3011" t="str">
            <v>1667</v>
          </cell>
          <cell r="C3011" t="str">
            <v>HSBC GIF HALBIS GLOBAL MACRO</v>
          </cell>
          <cell r="D3011" t="str">
            <v>FRANCE</v>
          </cell>
          <cell r="E3011">
            <v>39251</v>
          </cell>
          <cell r="F3011">
            <v>55914098.600000001</v>
          </cell>
          <cell r="G3011">
            <v>1</v>
          </cell>
        </row>
        <row r="3012">
          <cell r="A3012">
            <v>39871</v>
          </cell>
          <cell r="B3012" t="str">
            <v>1682</v>
          </cell>
          <cell r="C3012" t="str">
            <v>HSBC CAP EO2</v>
          </cell>
          <cell r="D3012" t="str">
            <v>FRANCE</v>
          </cell>
          <cell r="E3012">
            <v>39041</v>
          </cell>
          <cell r="F3012">
            <v>229210686.94</v>
          </cell>
          <cell r="G3012">
            <v>1</v>
          </cell>
        </row>
        <row r="3013">
          <cell r="A3013">
            <v>39871</v>
          </cell>
          <cell r="B3013" t="str">
            <v>1689</v>
          </cell>
          <cell r="C3013" t="str">
            <v>HSBC INSURANCE UK LTD</v>
          </cell>
          <cell r="D3013" t="str">
            <v>FRANCE</v>
          </cell>
          <cell r="E3013">
            <v>36088</v>
          </cell>
          <cell r="F3013">
            <v>188104064</v>
          </cell>
          <cell r="G3013">
            <v>1</v>
          </cell>
        </row>
        <row r="3014">
          <cell r="A3014">
            <v>39871</v>
          </cell>
          <cell r="B3014" t="str">
            <v>1693</v>
          </cell>
          <cell r="C3014" t="str">
            <v>CONCORDE CLASSIQUE</v>
          </cell>
          <cell r="D3014" t="str">
            <v>FRANCE</v>
          </cell>
          <cell r="E3014">
            <v>39164</v>
          </cell>
          <cell r="F3014">
            <v>27514983.960000001</v>
          </cell>
          <cell r="G3014">
            <v>1</v>
          </cell>
        </row>
        <row r="3015">
          <cell r="A3015">
            <v>39871</v>
          </cell>
          <cell r="B3015" t="str">
            <v>170</v>
          </cell>
          <cell r="C3015" t="str">
            <v>DUGUAY OBLIGATIONS</v>
          </cell>
          <cell r="D3015" t="str">
            <v>FRANCE</v>
          </cell>
          <cell r="E3015">
            <v>34187</v>
          </cell>
          <cell r="F3015">
            <v>105675436.63</v>
          </cell>
          <cell r="G3015">
            <v>1</v>
          </cell>
        </row>
        <row r="3016">
          <cell r="A3016">
            <v>39871</v>
          </cell>
          <cell r="B3016" t="str">
            <v>1700</v>
          </cell>
          <cell r="C3016" t="str">
            <v>PARROT SA ACTIONNARIAT</v>
          </cell>
          <cell r="D3016" t="str">
            <v>FRANCE</v>
          </cell>
          <cell r="E3016">
            <v>39136</v>
          </cell>
          <cell r="F3016">
            <v>34539.980000000003</v>
          </cell>
          <cell r="G3016">
            <v>1</v>
          </cell>
        </row>
        <row r="3017">
          <cell r="A3017">
            <v>39871</v>
          </cell>
          <cell r="B3017" t="str">
            <v>1723</v>
          </cell>
          <cell r="C3017" t="str">
            <v>SOLUCOM ACTIONS</v>
          </cell>
          <cell r="D3017" t="str">
            <v>FRANCE</v>
          </cell>
          <cell r="E3017">
            <v>39230</v>
          </cell>
          <cell r="F3017">
            <v>466315.33</v>
          </cell>
          <cell r="G3017">
            <v>1</v>
          </cell>
        </row>
        <row r="3018">
          <cell r="A3018">
            <v>39871</v>
          </cell>
          <cell r="B3018" t="str">
            <v>1734</v>
          </cell>
          <cell r="C3018" t="str">
            <v>CARPIMKO PETITES ET MOYENNES CAPI H</v>
          </cell>
          <cell r="D3018" t="str">
            <v>FRANCE</v>
          </cell>
          <cell r="E3018">
            <v>39280</v>
          </cell>
          <cell r="F3018">
            <v>16075215.210000001</v>
          </cell>
          <cell r="G3018">
            <v>1</v>
          </cell>
        </row>
        <row r="3019">
          <cell r="A3019">
            <v>39871</v>
          </cell>
          <cell r="B3019" t="str">
            <v>1741</v>
          </cell>
          <cell r="C3019" t="str">
            <v>PENELOPE</v>
          </cell>
          <cell r="D3019" t="str">
            <v>FRANCE</v>
          </cell>
          <cell r="E3019">
            <v>39297</v>
          </cell>
          <cell r="F3019">
            <v>320691050</v>
          </cell>
          <cell r="G3019">
            <v>1</v>
          </cell>
        </row>
        <row r="3020">
          <cell r="A3020">
            <v>39871</v>
          </cell>
          <cell r="B3020" t="str">
            <v>1748</v>
          </cell>
          <cell r="C3020" t="str">
            <v>HSBC PYTHIE BOND</v>
          </cell>
          <cell r="D3020" t="str">
            <v>FRANCE</v>
          </cell>
          <cell r="E3020">
            <v>38763</v>
          </cell>
          <cell r="F3020">
            <v>13323447.869999999</v>
          </cell>
          <cell r="G3020">
            <v>1</v>
          </cell>
        </row>
        <row r="3021">
          <cell r="A3021">
            <v>39871</v>
          </cell>
          <cell r="B3021" t="str">
            <v>1766</v>
          </cell>
          <cell r="C3021" t="str">
            <v>HELIUM</v>
          </cell>
          <cell r="D3021" t="str">
            <v>FRANCE</v>
          </cell>
          <cell r="E3021">
            <v>39373</v>
          </cell>
          <cell r="F3021">
            <v>28779082.399999999</v>
          </cell>
          <cell r="G3021">
            <v>1</v>
          </cell>
        </row>
        <row r="3022">
          <cell r="A3022">
            <v>39871</v>
          </cell>
          <cell r="B3022" t="str">
            <v>1771</v>
          </cell>
          <cell r="C3022" t="str">
            <v>NOVARTIS PHARMA ACTIONNARIAT</v>
          </cell>
          <cell r="D3022" t="str">
            <v>FRANCE</v>
          </cell>
          <cell r="E3022">
            <v>35885</v>
          </cell>
          <cell r="F3022">
            <v>10457600.880000001</v>
          </cell>
          <cell r="G3022">
            <v>1</v>
          </cell>
        </row>
        <row r="3023">
          <cell r="A3023">
            <v>39871</v>
          </cell>
          <cell r="B3023" t="str">
            <v>1772</v>
          </cell>
          <cell r="C3023" t="str">
            <v>NOVARTIS PHARMA COURT TERME</v>
          </cell>
          <cell r="D3023" t="str">
            <v>FRANCE</v>
          </cell>
          <cell r="E3023">
            <v>35885</v>
          </cell>
          <cell r="F3023">
            <v>22234690.809999999</v>
          </cell>
          <cell r="G3023">
            <v>1</v>
          </cell>
        </row>
        <row r="3024">
          <cell r="A3024">
            <v>39871</v>
          </cell>
          <cell r="B3024" t="str">
            <v>1773</v>
          </cell>
          <cell r="C3024" t="str">
            <v>NOVARTIS PHARMA MOYEN TERME</v>
          </cell>
          <cell r="D3024" t="str">
            <v>FRANCE</v>
          </cell>
          <cell r="E3024">
            <v>35915</v>
          </cell>
          <cell r="F3024">
            <v>12488163.4</v>
          </cell>
          <cell r="G3024">
            <v>1</v>
          </cell>
        </row>
        <row r="3025">
          <cell r="A3025">
            <v>39871</v>
          </cell>
          <cell r="B3025" t="str">
            <v>1774</v>
          </cell>
          <cell r="C3025" t="str">
            <v>NOVARTIS PHARMA LONG TERME</v>
          </cell>
          <cell r="D3025" t="str">
            <v>FRANCE</v>
          </cell>
          <cell r="E3025">
            <v>35885</v>
          </cell>
          <cell r="F3025">
            <v>7939904.3499999996</v>
          </cell>
          <cell r="G3025">
            <v>1</v>
          </cell>
        </row>
        <row r="3026">
          <cell r="A3026">
            <v>39871</v>
          </cell>
          <cell r="B3026" t="str">
            <v>1776</v>
          </cell>
          <cell r="C3026" t="str">
            <v>GENERALI Vie</v>
          </cell>
          <cell r="D3026" t="str">
            <v>FRANCE</v>
          </cell>
          <cell r="E3026">
            <v>39533</v>
          </cell>
          <cell r="F3026">
            <v>66215660.770000003</v>
          </cell>
          <cell r="G3026">
            <v>1</v>
          </cell>
        </row>
        <row r="3027">
          <cell r="A3027">
            <v>39871</v>
          </cell>
          <cell r="B3027" t="str">
            <v>1777</v>
          </cell>
          <cell r="C3027" t="str">
            <v>AGIRA SMALL ET MID CAP EURO</v>
          </cell>
          <cell r="D3027" t="str">
            <v>FRANCE</v>
          </cell>
          <cell r="E3027">
            <v>39462</v>
          </cell>
          <cell r="F3027">
            <v>30851282.579999998</v>
          </cell>
          <cell r="G3027">
            <v>1</v>
          </cell>
        </row>
        <row r="3028">
          <cell r="A3028">
            <v>39871</v>
          </cell>
          <cell r="B3028" t="str">
            <v>1778</v>
          </cell>
          <cell r="C3028" t="str">
            <v>AGIRA OBLIG CORP EURO H</v>
          </cell>
          <cell r="D3028" t="str">
            <v>FRANCE</v>
          </cell>
          <cell r="E3028">
            <v>39462</v>
          </cell>
          <cell r="F3028">
            <v>98798448.670000002</v>
          </cell>
          <cell r="G3028">
            <v>1</v>
          </cell>
        </row>
        <row r="3029">
          <cell r="A3029">
            <v>39871</v>
          </cell>
          <cell r="B3029" t="str">
            <v>179</v>
          </cell>
          <cell r="C3029" t="str">
            <v>DUGUAY ACTIONS EUROPE</v>
          </cell>
          <cell r="D3029" t="str">
            <v>FRANCE</v>
          </cell>
          <cell r="E3029">
            <v>35746</v>
          </cell>
          <cell r="F3029">
            <v>25018818.75</v>
          </cell>
          <cell r="G3029">
            <v>1</v>
          </cell>
        </row>
        <row r="3030">
          <cell r="A3030">
            <v>39871</v>
          </cell>
          <cell r="B3030" t="str">
            <v>1794</v>
          </cell>
          <cell r="C3030" t="str">
            <v>HSBC PHARMA OBLIGATIONS TAUX FIXES</v>
          </cell>
          <cell r="D3030" t="str">
            <v>FRANCE</v>
          </cell>
          <cell r="E3030">
            <v>39503</v>
          </cell>
          <cell r="F3030">
            <v>249507556.43000001</v>
          </cell>
          <cell r="G3030">
            <v>1</v>
          </cell>
        </row>
        <row r="3031">
          <cell r="A3031">
            <v>39871</v>
          </cell>
          <cell r="B3031" t="str">
            <v>1795</v>
          </cell>
          <cell r="C3031" t="str">
            <v>SCHNEIDER DIVERSIFIE</v>
          </cell>
          <cell r="D3031" t="str">
            <v>FRANCE</v>
          </cell>
          <cell r="E3031">
            <v>39507</v>
          </cell>
          <cell r="F3031">
            <v>43392780.020000003</v>
          </cell>
          <cell r="G3031">
            <v>1</v>
          </cell>
        </row>
        <row r="3032">
          <cell r="A3032">
            <v>39871</v>
          </cell>
          <cell r="B3032" t="str">
            <v>18</v>
          </cell>
          <cell r="C3032" t="str">
            <v>HSBC OBLIG EURO</v>
          </cell>
          <cell r="D3032" t="str">
            <v>FRANCE</v>
          </cell>
          <cell r="E3032">
            <v>25174</v>
          </cell>
          <cell r="F3032">
            <v>170948909.31</v>
          </cell>
          <cell r="G3032">
            <v>1</v>
          </cell>
        </row>
        <row r="3033">
          <cell r="A3033">
            <v>39871</v>
          </cell>
          <cell r="B3033" t="str">
            <v>180</v>
          </cell>
          <cell r="C3033" t="str">
            <v>ERISA ACTIONS GRANDES VALEURS</v>
          </cell>
          <cell r="D3033" t="str">
            <v>FRANCE</v>
          </cell>
          <cell r="E3033">
            <v>35878</v>
          </cell>
          <cell r="F3033">
            <v>3800366.98</v>
          </cell>
          <cell r="G3033">
            <v>1</v>
          </cell>
        </row>
        <row r="3034">
          <cell r="A3034">
            <v>39871</v>
          </cell>
          <cell r="B3034" t="str">
            <v>1800</v>
          </cell>
          <cell r="C3034" t="str">
            <v>HSBC INVEST US GOVT MMKT</v>
          </cell>
          <cell r="D3034" t="str">
            <v>NEW YORK</v>
          </cell>
          <cell r="E3034">
            <v>32996</v>
          </cell>
          <cell r="F3034">
            <v>13598079281.209999</v>
          </cell>
          <cell r="G3034">
            <v>1</v>
          </cell>
        </row>
        <row r="3035">
          <cell r="A3035">
            <v>39871</v>
          </cell>
          <cell r="B3035" t="str">
            <v>1801</v>
          </cell>
          <cell r="C3035" t="str">
            <v>HSBC INV NY TAX FREE MMKT</v>
          </cell>
          <cell r="D3035" t="str">
            <v>NEW YORK</v>
          </cell>
          <cell r="E3035">
            <v>34655</v>
          </cell>
          <cell r="F3035">
            <v>1017838506.84</v>
          </cell>
          <cell r="G3035">
            <v>1</v>
          </cell>
        </row>
        <row r="3036">
          <cell r="A3036">
            <v>39871</v>
          </cell>
          <cell r="B3036" t="str">
            <v>1802</v>
          </cell>
          <cell r="C3036" t="str">
            <v>HSBC INV NY TAX FREE BOND</v>
          </cell>
          <cell r="D3036" t="str">
            <v>NEW YORK</v>
          </cell>
          <cell r="E3036">
            <v>34820</v>
          </cell>
          <cell r="F3036">
            <v>43326966.060000002</v>
          </cell>
          <cell r="G3036">
            <v>1</v>
          </cell>
        </row>
        <row r="3037">
          <cell r="A3037">
            <v>39871</v>
          </cell>
          <cell r="B3037" t="str">
            <v>1804</v>
          </cell>
          <cell r="C3037" t="str">
            <v>HSBC INV PRIME MMKT FUND</v>
          </cell>
          <cell r="D3037" t="str">
            <v>NEW YORK</v>
          </cell>
          <cell r="E3037">
            <v>36112</v>
          </cell>
          <cell r="F3037">
            <v>11794096063.99</v>
          </cell>
          <cell r="G3037">
            <v>1</v>
          </cell>
        </row>
        <row r="3038">
          <cell r="A3038">
            <v>39871</v>
          </cell>
          <cell r="B3038" t="str">
            <v>1806</v>
          </cell>
          <cell r="C3038" t="str">
            <v>HSBC INV U.S. TREAS MMKT</v>
          </cell>
          <cell r="D3038" t="str">
            <v>NEW YORK</v>
          </cell>
          <cell r="E3038">
            <v>37035</v>
          </cell>
          <cell r="F3038">
            <v>6484014639.7700005</v>
          </cell>
          <cell r="G3038">
            <v>1</v>
          </cell>
        </row>
        <row r="3039">
          <cell r="A3039">
            <v>39871</v>
          </cell>
          <cell r="B3039" t="str">
            <v>1808</v>
          </cell>
          <cell r="C3039" t="str">
            <v>HSBC INV CAL TAX-FREE MMK</v>
          </cell>
          <cell r="D3039" t="str">
            <v>NEW YORK</v>
          </cell>
          <cell r="E3039">
            <v>37424</v>
          </cell>
          <cell r="F3039">
            <v>87102824.879999995</v>
          </cell>
          <cell r="G3039">
            <v>1</v>
          </cell>
        </row>
        <row r="3040">
          <cell r="A3040">
            <v>39871</v>
          </cell>
          <cell r="B3040" t="str">
            <v>1809</v>
          </cell>
          <cell r="C3040" t="str">
            <v>HSBC INV TAX FREE MMKT</v>
          </cell>
          <cell r="D3040" t="str">
            <v>NEW YORK</v>
          </cell>
          <cell r="E3040">
            <v>38147</v>
          </cell>
          <cell r="F3040">
            <v>244912926.59999999</v>
          </cell>
          <cell r="G3040">
            <v>1</v>
          </cell>
        </row>
        <row r="3041">
          <cell r="A3041">
            <v>39871</v>
          </cell>
          <cell r="B3041" t="str">
            <v>1820</v>
          </cell>
          <cell r="C3041" t="str">
            <v>HSBC INV CORE PLUS FI POR</v>
          </cell>
          <cell r="D3041" t="str">
            <v>NEW YORK</v>
          </cell>
          <cell r="E3041">
            <v>34708</v>
          </cell>
          <cell r="F3041">
            <v>58378851.450000003</v>
          </cell>
          <cell r="G3041">
            <v>32991538</v>
          </cell>
        </row>
        <row r="3042">
          <cell r="A3042">
            <v>39871</v>
          </cell>
          <cell r="B3042" t="str">
            <v>1840</v>
          </cell>
          <cell r="C3042" t="str">
            <v>HSBC INV INTL EQUITY PORT</v>
          </cell>
          <cell r="D3042" t="str">
            <v>NEW YORK</v>
          </cell>
          <cell r="E3042">
            <v>34708</v>
          </cell>
          <cell r="F3042">
            <v>125052518.29000001</v>
          </cell>
          <cell r="G3042">
            <v>89508657</v>
          </cell>
        </row>
        <row r="3043">
          <cell r="A3043">
            <v>39871</v>
          </cell>
          <cell r="B3043" t="str">
            <v>1847</v>
          </cell>
          <cell r="C3043" t="str">
            <v>HALBIS FUNDS HSBC GLOBAL CREDIT OPPORTUNITY - POOL USD</v>
          </cell>
          <cell r="D3043" t="str">
            <v>FRANCE</v>
          </cell>
          <cell r="E3043">
            <v>39605</v>
          </cell>
          <cell r="F3043">
            <v>23586762.84</v>
          </cell>
          <cell r="G3043">
            <v>1</v>
          </cell>
        </row>
        <row r="3044">
          <cell r="A3044">
            <v>39871</v>
          </cell>
          <cell r="B3044" t="str">
            <v>1848</v>
          </cell>
          <cell r="C3044" t="str">
            <v>HALBIS FUNDS HSBC GLOBAL CREDIT OPPORTUNITY FUND</v>
          </cell>
          <cell r="D3044" t="str">
            <v>FRANCE</v>
          </cell>
          <cell r="E3044">
            <v>39605</v>
          </cell>
          <cell r="F3044">
            <v>4418512.09</v>
          </cell>
          <cell r="G3044">
            <v>1</v>
          </cell>
        </row>
        <row r="3045">
          <cell r="A3045">
            <v>39871</v>
          </cell>
          <cell r="B3045" t="str">
            <v>1849</v>
          </cell>
          <cell r="C3045" t="str">
            <v>HALBIS FUNDS HSBC GLOBAL CREDIT OPPORTUNITY - POOL EUR</v>
          </cell>
          <cell r="D3045" t="str">
            <v>FRANCE</v>
          </cell>
          <cell r="E3045">
            <v>39605</v>
          </cell>
          <cell r="F3045">
            <v>23182845.890000001</v>
          </cell>
          <cell r="G3045">
            <v>1</v>
          </cell>
        </row>
        <row r="3046">
          <cell r="A3046">
            <v>39871</v>
          </cell>
          <cell r="B3046" t="str">
            <v>1850</v>
          </cell>
          <cell r="C3046" t="str">
            <v>HSBC INV OPPORTUNITY PORT</v>
          </cell>
          <cell r="D3046" t="str">
            <v>NEW YORK</v>
          </cell>
          <cell r="E3046">
            <v>35311</v>
          </cell>
          <cell r="F3046">
            <v>86127042.290000007</v>
          </cell>
          <cell r="G3046">
            <v>42409971</v>
          </cell>
        </row>
        <row r="3047">
          <cell r="A3047">
            <v>39871</v>
          </cell>
          <cell r="B3047" t="str">
            <v>1855</v>
          </cell>
          <cell r="C3047" t="str">
            <v>HSBC ISF MULTIALPHA JAPAN EQUITY</v>
          </cell>
          <cell r="D3047" t="str">
            <v>FRANCE</v>
          </cell>
          <cell r="E3047">
            <v>39638</v>
          </cell>
          <cell r="F3047">
            <v>34799171.43</v>
          </cell>
          <cell r="G3047">
            <v>1</v>
          </cell>
        </row>
        <row r="3048">
          <cell r="A3048">
            <v>39871</v>
          </cell>
          <cell r="B3048" t="str">
            <v>1856</v>
          </cell>
          <cell r="C3048" t="str">
            <v>HSBC ISF HISF MA JAP DALTON (compte technique)</v>
          </cell>
          <cell r="D3048" t="str">
            <v>FRANCE</v>
          </cell>
          <cell r="F3048">
            <v>10835098</v>
          </cell>
          <cell r="G3048">
            <v>1</v>
          </cell>
        </row>
        <row r="3049">
          <cell r="A3049">
            <v>39871</v>
          </cell>
          <cell r="B3049" t="str">
            <v>1857</v>
          </cell>
          <cell r="C3049" t="str">
            <v>HSBC ISF HISF MA JAP LINDSELL (compte technique)</v>
          </cell>
          <cell r="D3049" t="str">
            <v>FRANCE</v>
          </cell>
          <cell r="F3049">
            <v>5517074.1900000004</v>
          </cell>
          <cell r="G3049">
            <v>1</v>
          </cell>
        </row>
        <row r="3050">
          <cell r="A3050">
            <v>39871</v>
          </cell>
          <cell r="B3050" t="str">
            <v>1858</v>
          </cell>
          <cell r="C3050" t="str">
            <v>HSBC ISF HISF MA JAP SGAM UK (compte technique)</v>
          </cell>
          <cell r="D3050" t="str">
            <v>FRANCE</v>
          </cell>
          <cell r="F3050">
            <v>8830919.2899999991</v>
          </cell>
          <cell r="G3050">
            <v>1</v>
          </cell>
        </row>
        <row r="3051">
          <cell r="A3051">
            <v>39871</v>
          </cell>
          <cell r="B3051" t="str">
            <v>1859</v>
          </cell>
          <cell r="C3051" t="str">
            <v>HSBC ISF HISF MA JAP T ROWE (compte technique)</v>
          </cell>
          <cell r="D3051" t="str">
            <v>FRANCE</v>
          </cell>
          <cell r="F3051">
            <v>9541670.7100000009</v>
          </cell>
          <cell r="G3051">
            <v>1</v>
          </cell>
        </row>
        <row r="3052">
          <cell r="A3052">
            <v>39871</v>
          </cell>
          <cell r="B3052" t="str">
            <v>1861</v>
          </cell>
          <cell r="C3052" t="str">
            <v>HSBC ISF MULTIALPHA NORTH AMERICA EQUITY</v>
          </cell>
          <cell r="D3052" t="str">
            <v>FRANCE</v>
          </cell>
          <cell r="E3052">
            <v>39646</v>
          </cell>
          <cell r="F3052">
            <v>68806121.989999995</v>
          </cell>
          <cell r="G3052">
            <v>1</v>
          </cell>
        </row>
        <row r="3053">
          <cell r="A3053">
            <v>39871</v>
          </cell>
          <cell r="B3053" t="str">
            <v>1862</v>
          </cell>
          <cell r="C3053" t="str">
            <v>HSBC ISF MULTIALPHA EUROPE EQUITY</v>
          </cell>
          <cell r="D3053" t="str">
            <v>FRANCE</v>
          </cell>
          <cell r="E3053">
            <v>39646</v>
          </cell>
          <cell r="F3053">
            <v>95315502.370000005</v>
          </cell>
          <cell r="G3053">
            <v>1</v>
          </cell>
        </row>
        <row r="3054">
          <cell r="A3054">
            <v>39871</v>
          </cell>
          <cell r="B3054" t="str">
            <v>1864</v>
          </cell>
          <cell r="C3054" t="str">
            <v>HSBC ISF MULTIALPHA ASIA PACIFIC EX JAPAN EQUITY</v>
          </cell>
          <cell r="D3054" t="str">
            <v>FRANCE</v>
          </cell>
          <cell r="E3054">
            <v>39688</v>
          </cell>
          <cell r="F3054">
            <v>42191127.090000004</v>
          </cell>
          <cell r="G3054">
            <v>1</v>
          </cell>
        </row>
        <row r="3055">
          <cell r="A3055">
            <v>39871</v>
          </cell>
          <cell r="B3055" t="str">
            <v>1865</v>
          </cell>
          <cell r="C3055" t="str">
            <v>HSBC ISF MULTIALPHA GLOBAL EQUITY</v>
          </cell>
          <cell r="D3055" t="str">
            <v>FRANCE</v>
          </cell>
          <cell r="E3055">
            <v>39653</v>
          </cell>
          <cell r="F3055">
            <v>269714229.11000001</v>
          </cell>
          <cell r="G3055">
            <v>1</v>
          </cell>
        </row>
        <row r="3056">
          <cell r="A3056">
            <v>39871</v>
          </cell>
          <cell r="B3056" t="str">
            <v>1866</v>
          </cell>
          <cell r="C3056" t="str">
            <v>HSBC ISF MULTIALPHA GLOBAL EMERGING MARKETS EQUITY</v>
          </cell>
          <cell r="D3056" t="str">
            <v>FRANCE</v>
          </cell>
          <cell r="E3056">
            <v>39678</v>
          </cell>
          <cell r="F3056">
            <v>52358087.450000003</v>
          </cell>
          <cell r="G3056">
            <v>1</v>
          </cell>
        </row>
        <row r="3057">
          <cell r="A3057">
            <v>39871</v>
          </cell>
          <cell r="B3057" t="str">
            <v>1867</v>
          </cell>
          <cell r="C3057" t="str">
            <v>HSBC ISF HISF MA NAM EQ - Aletheia (compte technique)</v>
          </cell>
          <cell r="D3057" t="str">
            <v>FRANCE</v>
          </cell>
          <cell r="F3057">
            <v>12604310.49</v>
          </cell>
          <cell r="G3057">
            <v>1</v>
          </cell>
        </row>
        <row r="3058">
          <cell r="A3058">
            <v>39871</v>
          </cell>
          <cell r="B3058" t="str">
            <v>1868</v>
          </cell>
          <cell r="C3058" t="str">
            <v>HSBC ISF HISF MA NAM EQ - Cohen (compte technique)</v>
          </cell>
          <cell r="D3058" t="str">
            <v>FRANCE</v>
          </cell>
          <cell r="F3058">
            <v>14033237.279999999</v>
          </cell>
          <cell r="G3058">
            <v>1</v>
          </cell>
        </row>
        <row r="3059">
          <cell r="A3059">
            <v>39871</v>
          </cell>
          <cell r="B3059" t="str">
            <v>1869</v>
          </cell>
          <cell r="C3059" t="str">
            <v>HSBC ISF HISF MA NAM EQ - Los Angeles (compte technique)</v>
          </cell>
          <cell r="D3059" t="str">
            <v>FRANCE</v>
          </cell>
          <cell r="F3059">
            <v>14066932.52</v>
          </cell>
          <cell r="G3059">
            <v>1</v>
          </cell>
        </row>
        <row r="3060">
          <cell r="A3060">
            <v>39871</v>
          </cell>
          <cell r="B3060" t="str">
            <v>1870</v>
          </cell>
          <cell r="C3060" t="str">
            <v>HSBC INV INT DURATION POR</v>
          </cell>
          <cell r="D3060" t="str">
            <v>NEW YORK</v>
          </cell>
          <cell r="E3060">
            <v>36914</v>
          </cell>
          <cell r="F3060">
            <v>12541894.91</v>
          </cell>
          <cell r="G3060">
            <v>9239372</v>
          </cell>
        </row>
        <row r="3061">
          <cell r="A3061">
            <v>39871</v>
          </cell>
          <cell r="B3061" t="str">
            <v>1873</v>
          </cell>
          <cell r="C3061" t="str">
            <v>HSBC ISF HISF MA EU EQ - AQR (compte technique)</v>
          </cell>
          <cell r="D3061" t="str">
            <v>FRANCE</v>
          </cell>
          <cell r="F3061">
            <v>48415510.460000001</v>
          </cell>
          <cell r="G3061">
            <v>1</v>
          </cell>
        </row>
        <row r="3062">
          <cell r="A3062">
            <v>39871</v>
          </cell>
          <cell r="B3062" t="str">
            <v>1874</v>
          </cell>
          <cell r="C3062" t="str">
            <v>HSBC ISF HISF MA EU EQ - J O Hambro (compte technique)</v>
          </cell>
          <cell r="D3062" t="str">
            <v>FRANCE</v>
          </cell>
          <cell r="F3062">
            <v>47335665.020000003</v>
          </cell>
          <cell r="G3062">
            <v>1</v>
          </cell>
        </row>
        <row r="3063">
          <cell r="A3063">
            <v>39871</v>
          </cell>
          <cell r="B3063" t="str">
            <v>1875</v>
          </cell>
          <cell r="C3063" t="str">
            <v>HSBC INV HIGH YIELD PORT</v>
          </cell>
          <cell r="D3063" t="str">
            <v>NEW YORK</v>
          </cell>
          <cell r="E3063">
            <v>38674</v>
          </cell>
          <cell r="F3063">
            <v>57861609.539999999</v>
          </cell>
          <cell r="G3063">
            <v>52016952</v>
          </cell>
        </row>
        <row r="3064">
          <cell r="A3064">
            <v>39871</v>
          </cell>
          <cell r="B3064" t="str">
            <v>1879</v>
          </cell>
          <cell r="C3064" t="str">
            <v>HSBC ISF HISF MA GEM EQ PanAgora (compte techinique)</v>
          </cell>
          <cell r="D3064" t="str">
            <v>FRANCE</v>
          </cell>
          <cell r="E3064">
            <v>39678</v>
          </cell>
          <cell r="F3064">
            <v>15685616.17</v>
          </cell>
          <cell r="G3064">
            <v>1</v>
          </cell>
        </row>
        <row r="3065">
          <cell r="A3065">
            <v>39871</v>
          </cell>
          <cell r="B3065" t="str">
            <v>188</v>
          </cell>
          <cell r="C3065" t="str">
            <v>HSBC CORPORATE MONEY FUND - CLASS R USD</v>
          </cell>
          <cell r="D3065" t="str">
            <v>UNKNOWN</v>
          </cell>
          <cell r="E3065">
            <v>34295</v>
          </cell>
          <cell r="F3065">
            <v>44413037.289999999</v>
          </cell>
          <cell r="G3065">
            <v>2537395.16</v>
          </cell>
        </row>
        <row r="3066">
          <cell r="A3066">
            <v>39871</v>
          </cell>
          <cell r="B3066" t="str">
            <v>1880</v>
          </cell>
          <cell r="C3066" t="str">
            <v>HSBC INV VALUE PORTFOLIO</v>
          </cell>
          <cell r="D3066" t="str">
            <v>NEW YORK</v>
          </cell>
          <cell r="E3066">
            <v>38117</v>
          </cell>
          <cell r="F3066">
            <v>27029572.969999999</v>
          </cell>
          <cell r="G3066">
            <v>34076947</v>
          </cell>
        </row>
        <row r="3067">
          <cell r="A3067">
            <v>39871</v>
          </cell>
          <cell r="B3067" t="str">
            <v>1883</v>
          </cell>
          <cell r="C3067" t="str">
            <v>HSBC ISF HISF MA AsPc ex JP EQ - TTInternational (compte technique)</v>
          </cell>
          <cell r="D3067" t="str">
            <v>FRANCE</v>
          </cell>
          <cell r="E3067">
            <v>39688</v>
          </cell>
          <cell r="F3067">
            <v>14632564.99</v>
          </cell>
          <cell r="G3067">
            <v>1</v>
          </cell>
        </row>
        <row r="3068">
          <cell r="A3068">
            <v>39871</v>
          </cell>
          <cell r="B3068" t="str">
            <v>1887</v>
          </cell>
          <cell r="C3068" t="str">
            <v>HKEU - HUTCHINSON PROVIDENT</v>
          </cell>
          <cell r="D3068" t="str">
            <v>FRANCE</v>
          </cell>
          <cell r="F3068">
            <v>2144322.79</v>
          </cell>
          <cell r="G3068">
            <v>1</v>
          </cell>
        </row>
        <row r="3069">
          <cell r="A3069">
            <v>39871</v>
          </cell>
          <cell r="B3069" t="str">
            <v>1888</v>
          </cell>
          <cell r="C3069" t="str">
            <v>HKEU - DIAMOND FUND</v>
          </cell>
          <cell r="D3069" t="str">
            <v>FRANCE</v>
          </cell>
          <cell r="F3069">
            <v>6808485.0700000003</v>
          </cell>
          <cell r="G3069">
            <v>1</v>
          </cell>
        </row>
        <row r="3070">
          <cell r="A3070">
            <v>39871</v>
          </cell>
          <cell r="B3070" t="str">
            <v>1889</v>
          </cell>
          <cell r="C3070" t="str">
            <v>HKEU - HSBC MANAGED STABLE GWT (M)</v>
          </cell>
          <cell r="D3070" t="str">
            <v>FRANCE</v>
          </cell>
          <cell r="F3070">
            <v>2370839.7799999998</v>
          </cell>
          <cell r="G3070">
            <v>1</v>
          </cell>
        </row>
        <row r="3071">
          <cell r="A3071">
            <v>39871</v>
          </cell>
          <cell r="B3071" t="str">
            <v>189</v>
          </cell>
          <cell r="C3071" t="str">
            <v>IPV FONDS PROPRES</v>
          </cell>
          <cell r="D3071" t="str">
            <v>FRANCE</v>
          </cell>
          <cell r="E3071">
            <v>35150</v>
          </cell>
          <cell r="F3071">
            <v>8058021.1500000004</v>
          </cell>
          <cell r="G3071">
            <v>1</v>
          </cell>
        </row>
        <row r="3072">
          <cell r="A3072">
            <v>39871</v>
          </cell>
          <cell r="B3072" t="str">
            <v>1890</v>
          </cell>
          <cell r="C3072" t="str">
            <v>HKEU - HHLG EUROPE EQUITIES PORTFOLIO</v>
          </cell>
          <cell r="D3072" t="str">
            <v>FRANCE</v>
          </cell>
          <cell r="F3072">
            <v>26379285.68</v>
          </cell>
          <cell r="G3072">
            <v>1</v>
          </cell>
        </row>
        <row r="3073">
          <cell r="A3073">
            <v>39871</v>
          </cell>
          <cell r="B3073" t="str">
            <v>1890</v>
          </cell>
          <cell r="C3073" t="str">
            <v>HSBC INV GROWTH PORTFOLIO</v>
          </cell>
          <cell r="D3073" t="str">
            <v>NEW YORK</v>
          </cell>
          <cell r="E3073">
            <v>38117</v>
          </cell>
          <cell r="F3073">
            <v>62935061.07</v>
          </cell>
          <cell r="G3073">
            <v>71846360</v>
          </cell>
        </row>
        <row r="3074">
          <cell r="A3074">
            <v>39871</v>
          </cell>
          <cell r="B3074" t="str">
            <v>1891</v>
          </cell>
          <cell r="C3074" t="str">
            <v>HKEU - HSBC MANAGED STABLE FUND (M)</v>
          </cell>
          <cell r="D3074" t="str">
            <v>FRANCE</v>
          </cell>
          <cell r="F3074">
            <v>2545293.9900000002</v>
          </cell>
          <cell r="G3074">
            <v>1</v>
          </cell>
        </row>
        <row r="3075">
          <cell r="A3075">
            <v>39871</v>
          </cell>
          <cell r="B3075" t="str">
            <v>1892</v>
          </cell>
          <cell r="C3075" t="str">
            <v>HKEU - HKJC CONTINGENCY-CMB</v>
          </cell>
          <cell r="D3075" t="str">
            <v>FRANCE</v>
          </cell>
          <cell r="F3075">
            <v>6228231.5300000003</v>
          </cell>
          <cell r="G3075">
            <v>1</v>
          </cell>
        </row>
        <row r="3076">
          <cell r="A3076">
            <v>39871</v>
          </cell>
          <cell r="B3076" t="str">
            <v>1893</v>
          </cell>
          <cell r="C3076" t="str">
            <v>HKEU - HSBC MANAGED GROWTH FUND (M)</v>
          </cell>
          <cell r="D3076" t="str">
            <v>FRANCE</v>
          </cell>
          <cell r="F3076">
            <v>17067939.850000001</v>
          </cell>
          <cell r="G3076">
            <v>1</v>
          </cell>
        </row>
        <row r="3077">
          <cell r="A3077">
            <v>39871</v>
          </cell>
          <cell r="B3077" t="str">
            <v>1894</v>
          </cell>
          <cell r="C3077" t="str">
            <v>HKEU - HKU CONS INC FD-SSB</v>
          </cell>
          <cell r="D3077" t="str">
            <v>FRANCE</v>
          </cell>
          <cell r="F3077">
            <v>1167338.08</v>
          </cell>
          <cell r="G3077">
            <v>1</v>
          </cell>
        </row>
        <row r="3078">
          <cell r="A3078">
            <v>39871</v>
          </cell>
          <cell r="B3078" t="str">
            <v>1895</v>
          </cell>
          <cell r="C3078" t="str">
            <v>HKEU - HKU GENERAL ENDOW-SSB</v>
          </cell>
          <cell r="D3078" t="str">
            <v>FRANCE</v>
          </cell>
          <cell r="F3078">
            <v>1339475.48</v>
          </cell>
          <cell r="G3078">
            <v>1</v>
          </cell>
        </row>
        <row r="3079">
          <cell r="A3079">
            <v>39871</v>
          </cell>
          <cell r="B3079" t="str">
            <v>1896</v>
          </cell>
          <cell r="C3079" t="str">
            <v>HKEU - HKU STAFF TER-CMB</v>
          </cell>
          <cell r="D3079" t="str">
            <v>FRANCE</v>
          </cell>
          <cell r="F3079">
            <v>1278851.28</v>
          </cell>
          <cell r="G3079">
            <v>1</v>
          </cell>
        </row>
        <row r="3080">
          <cell r="A3080">
            <v>39871</v>
          </cell>
          <cell r="B3080" t="str">
            <v>1897</v>
          </cell>
          <cell r="C3080" t="str">
            <v>HKEU - HSBC MANAGED BALANCED FUND (M)</v>
          </cell>
          <cell r="D3080" t="str">
            <v>FRANCE</v>
          </cell>
          <cell r="F3080">
            <v>14857399.18</v>
          </cell>
          <cell r="G3080">
            <v>1</v>
          </cell>
        </row>
        <row r="3081">
          <cell r="A3081">
            <v>39871</v>
          </cell>
          <cell r="B3081" t="str">
            <v>1898</v>
          </cell>
          <cell r="C3081" t="str">
            <v>HKEU - HSBC GUARANTED FUND (M)</v>
          </cell>
          <cell r="D3081" t="str">
            <v>FRANCE</v>
          </cell>
          <cell r="F3081">
            <v>3072498.69</v>
          </cell>
          <cell r="G3081">
            <v>1</v>
          </cell>
        </row>
        <row r="3082">
          <cell r="A3082">
            <v>39871</v>
          </cell>
          <cell r="B3082" t="str">
            <v>190</v>
          </cell>
          <cell r="C3082" t="str">
            <v>CAISSE DE RETRAITE DU CCF</v>
          </cell>
          <cell r="D3082" t="str">
            <v>FRANCE</v>
          </cell>
          <cell r="E3082">
            <v>35150</v>
          </cell>
          <cell r="F3082">
            <v>31980707.18</v>
          </cell>
          <cell r="G3082">
            <v>1</v>
          </cell>
        </row>
        <row r="3083">
          <cell r="A3083">
            <v>39871</v>
          </cell>
          <cell r="B3083" t="str">
            <v>190</v>
          </cell>
          <cell r="C3083" t="str">
            <v>HSBC CORPORATE MONEY FUND - CLASS R GBP</v>
          </cell>
          <cell r="D3083" t="str">
            <v>UNKNOWN</v>
          </cell>
          <cell r="E3083">
            <v>34295</v>
          </cell>
          <cell r="F3083">
            <v>14983656.32070991</v>
          </cell>
          <cell r="G3083">
            <v>510904.37</v>
          </cell>
        </row>
        <row r="3084">
          <cell r="A3084">
            <v>39871</v>
          </cell>
          <cell r="B3084" t="str">
            <v>1900</v>
          </cell>
          <cell r="C3084" t="str">
            <v>APERTA SICAV EURO RESERVE</v>
          </cell>
          <cell r="D3084" t="str">
            <v>FRANCE</v>
          </cell>
          <cell r="E3084">
            <v>39699</v>
          </cell>
          <cell r="F3084">
            <v>87703925.920000002</v>
          </cell>
          <cell r="G3084">
            <v>1</v>
          </cell>
        </row>
        <row r="3085">
          <cell r="A3085">
            <v>39871</v>
          </cell>
          <cell r="B3085" t="str">
            <v>191</v>
          </cell>
          <cell r="C3085" t="str">
            <v>CONGREGATION ASSOMPTIONNISTES PROVINCE DE FRANCE</v>
          </cell>
          <cell r="D3085" t="str">
            <v>FRANCE</v>
          </cell>
          <cell r="E3085">
            <v>35163</v>
          </cell>
          <cell r="F3085">
            <v>11876968.85</v>
          </cell>
          <cell r="G3085">
            <v>1</v>
          </cell>
        </row>
        <row r="3086">
          <cell r="A3086">
            <v>39871</v>
          </cell>
          <cell r="B3086" t="str">
            <v>1917</v>
          </cell>
          <cell r="C3086" t="str">
            <v>CONSTANTIA</v>
          </cell>
          <cell r="D3086" t="str">
            <v>FRANCE</v>
          </cell>
          <cell r="E3086">
            <v>39792</v>
          </cell>
          <cell r="F3086">
            <v>925872430.57000005</v>
          </cell>
          <cell r="G3086">
            <v>1</v>
          </cell>
        </row>
        <row r="3087">
          <cell r="A3087">
            <v>39871</v>
          </cell>
          <cell r="B3087" t="str">
            <v>192</v>
          </cell>
          <cell r="C3087" t="str">
            <v>ARRIA</v>
          </cell>
          <cell r="D3087" t="str">
            <v>FRANCE</v>
          </cell>
          <cell r="E3087">
            <v>26664</v>
          </cell>
          <cell r="F3087">
            <v>267722670.49000001</v>
          </cell>
          <cell r="G3087">
            <v>1</v>
          </cell>
        </row>
        <row r="3088">
          <cell r="A3088">
            <v>39871</v>
          </cell>
          <cell r="B3088" t="str">
            <v>193</v>
          </cell>
          <cell r="C3088" t="str">
            <v>FONDS SOCIAL DE LA CAISSE DE RETRAITE DU CCF</v>
          </cell>
          <cell r="D3088" t="str">
            <v>FRANCE</v>
          </cell>
          <cell r="E3088">
            <v>35150</v>
          </cell>
          <cell r="F3088">
            <v>367691.37</v>
          </cell>
          <cell r="G3088">
            <v>1</v>
          </cell>
        </row>
        <row r="3089">
          <cell r="A3089">
            <v>39871</v>
          </cell>
          <cell r="B3089" t="str">
            <v>195</v>
          </cell>
          <cell r="C3089" t="str">
            <v>HSBC CORPORATE MONEY FUND - CLASS R EURO</v>
          </cell>
          <cell r="D3089" t="str">
            <v>UNKNOWN</v>
          </cell>
          <cell r="E3089">
            <v>34338</v>
          </cell>
          <cell r="F3089">
            <v>14968020.241840962</v>
          </cell>
          <cell r="G3089">
            <v>737286.24</v>
          </cell>
        </row>
        <row r="3090">
          <cell r="A3090">
            <v>39871</v>
          </cell>
          <cell r="B3090" t="str">
            <v>195</v>
          </cell>
          <cell r="C3090" t="str">
            <v>M.A.D.P</v>
          </cell>
          <cell r="D3090" t="str">
            <v>FRANCE</v>
          </cell>
          <cell r="E3090">
            <v>35243</v>
          </cell>
          <cell r="F3090">
            <v>58277100.759999998</v>
          </cell>
          <cell r="G3090">
            <v>1</v>
          </cell>
        </row>
        <row r="3091">
          <cell r="A3091">
            <v>39871</v>
          </cell>
          <cell r="B3091" t="str">
            <v>198</v>
          </cell>
          <cell r="C3091" t="str">
            <v>HSBC CORPORATE MONEY FUND - CLASS R CAD</v>
          </cell>
          <cell r="D3091" t="str">
            <v>UNKNOWN</v>
          </cell>
          <cell r="E3091">
            <v>34295</v>
          </cell>
          <cell r="F3091">
            <v>63188445.847309403</v>
          </cell>
          <cell r="G3091">
            <v>4696012.25</v>
          </cell>
        </row>
        <row r="3092">
          <cell r="A3092">
            <v>39871</v>
          </cell>
          <cell r="B3092" t="str">
            <v>201</v>
          </cell>
          <cell r="C3092" t="str">
            <v>VILLIERS ACTIONS FUTUR</v>
          </cell>
          <cell r="D3092" t="str">
            <v>FRANCE</v>
          </cell>
          <cell r="E3092">
            <v>36069</v>
          </cell>
          <cell r="F3092">
            <v>29461852.52</v>
          </cell>
          <cell r="G3092">
            <v>1</v>
          </cell>
        </row>
        <row r="3093">
          <cell r="A3093">
            <v>39871</v>
          </cell>
          <cell r="B3093" t="str">
            <v>21BRIDGE</v>
          </cell>
          <cell r="C3093" t="str">
            <v>BRIDGE CORE</v>
          </cell>
          <cell r="D3093" t="str">
            <v>NEW YORK</v>
          </cell>
          <cell r="E3093">
            <v>39264</v>
          </cell>
          <cell r="F3093">
            <v>46415078.439999998</v>
          </cell>
          <cell r="G3093">
            <v>1</v>
          </cell>
        </row>
        <row r="3094">
          <cell r="A3094">
            <v>39871</v>
          </cell>
          <cell r="B3094" t="str">
            <v>21IBM</v>
          </cell>
          <cell r="C3094" t="str">
            <v>IBM PERSONAL PENSION PLAN TRST</v>
          </cell>
          <cell r="D3094" t="str">
            <v>NEW YORK</v>
          </cell>
          <cell r="E3094">
            <v>34516</v>
          </cell>
          <cell r="F3094">
            <v>137586119.49000001</v>
          </cell>
          <cell r="G3094">
            <v>1</v>
          </cell>
        </row>
        <row r="3095">
          <cell r="A3095">
            <v>39871</v>
          </cell>
          <cell r="B3095" t="str">
            <v>21INKAGL</v>
          </cell>
          <cell r="C3095" t="str">
            <v>INKA GL1 RENTEN</v>
          </cell>
          <cell r="D3095" t="str">
            <v>NEW YORK</v>
          </cell>
          <cell r="E3095">
            <v>38982</v>
          </cell>
          <cell r="F3095">
            <v>161986583.09999999</v>
          </cell>
          <cell r="G3095">
            <v>1</v>
          </cell>
        </row>
        <row r="3096">
          <cell r="A3096">
            <v>39871</v>
          </cell>
          <cell r="B3096" t="str">
            <v>21INKAGO</v>
          </cell>
          <cell r="C3096" t="str">
            <v>INKA GL1 RENTEN</v>
          </cell>
          <cell r="D3096" t="str">
            <v>NEW YORK</v>
          </cell>
          <cell r="E3096">
            <v>38982</v>
          </cell>
          <cell r="F3096">
            <v>158025584.19999999</v>
          </cell>
          <cell r="G3096">
            <v>1</v>
          </cell>
        </row>
        <row r="3097">
          <cell r="A3097">
            <v>39871</v>
          </cell>
          <cell r="B3097" t="str">
            <v>21INKASV</v>
          </cell>
          <cell r="C3097" t="str">
            <v>ABN AMRO-SPREAD I-FONDS</v>
          </cell>
          <cell r="D3097" t="str">
            <v>NEW YORK</v>
          </cell>
          <cell r="E3097">
            <v>38992</v>
          </cell>
          <cell r="F3097">
            <v>153048744.15000001</v>
          </cell>
          <cell r="G3097">
            <v>1</v>
          </cell>
        </row>
        <row r="3098">
          <cell r="A3098">
            <v>39871</v>
          </cell>
          <cell r="B3098" t="str">
            <v>21NOREMF</v>
          </cell>
          <cell r="C3098" t="str">
            <v>NORDEA EMERGING MKT BOND FUND</v>
          </cell>
          <cell r="D3098" t="str">
            <v>NEW YORK</v>
          </cell>
          <cell r="E3098">
            <v>39479</v>
          </cell>
          <cell r="F3098">
            <v>55846525.380000003</v>
          </cell>
          <cell r="G3098">
            <v>1</v>
          </cell>
        </row>
        <row r="3099">
          <cell r="A3099">
            <v>39871</v>
          </cell>
          <cell r="B3099" t="str">
            <v>21NOREND</v>
          </cell>
          <cell r="C3099" t="str">
            <v>NORDEA INVEST ENGROS</v>
          </cell>
          <cell r="D3099" t="str">
            <v>NEW YORK</v>
          </cell>
          <cell r="E3099">
            <v>39518</v>
          </cell>
          <cell r="F3099">
            <v>199600349.02000001</v>
          </cell>
          <cell r="G3099">
            <v>1</v>
          </cell>
        </row>
        <row r="3100">
          <cell r="A3100">
            <v>39871</v>
          </cell>
          <cell r="B3100" t="str">
            <v>21NORENG</v>
          </cell>
          <cell r="C3100" t="str">
            <v>NORDEA INVEST ENGROS H</v>
          </cell>
          <cell r="D3100" t="str">
            <v>NEW YORK</v>
          </cell>
          <cell r="E3100">
            <v>39518</v>
          </cell>
          <cell r="F3100">
            <v>-10881260.24</v>
          </cell>
          <cell r="G3100">
            <v>1</v>
          </cell>
        </row>
        <row r="3101">
          <cell r="A3101">
            <v>39871</v>
          </cell>
          <cell r="B3101" t="str">
            <v>21NORHOJ</v>
          </cell>
          <cell r="C3101" t="str">
            <v>NORDEA INVEST HOJRENTELANDE</v>
          </cell>
          <cell r="D3101" t="str">
            <v>NEW YORK</v>
          </cell>
          <cell r="E3101">
            <v>39629</v>
          </cell>
          <cell r="F3101">
            <v>256660145.21000001</v>
          </cell>
          <cell r="G3101">
            <v>1</v>
          </cell>
        </row>
        <row r="3102">
          <cell r="A3102">
            <v>39871</v>
          </cell>
          <cell r="B3102" t="str">
            <v>22BRIDGE</v>
          </cell>
          <cell r="C3102" t="str">
            <v>BRIDGE TOTAL RETURN</v>
          </cell>
          <cell r="D3102" t="str">
            <v>NEW YORK</v>
          </cell>
          <cell r="E3102">
            <v>39264</v>
          </cell>
          <cell r="F3102">
            <v>44176194.979999997</v>
          </cell>
          <cell r="G3102">
            <v>1</v>
          </cell>
        </row>
        <row r="3103">
          <cell r="A3103">
            <v>39871</v>
          </cell>
          <cell r="B3103" t="str">
            <v>234</v>
          </cell>
          <cell r="C3103" t="str">
            <v>HSBC ETAT EUROLAND</v>
          </cell>
          <cell r="D3103" t="str">
            <v>FRANCE</v>
          </cell>
          <cell r="E3103">
            <v>36146</v>
          </cell>
          <cell r="F3103">
            <v>57640.05</v>
          </cell>
          <cell r="G3103">
            <v>19.579999999999998</v>
          </cell>
        </row>
        <row r="3104">
          <cell r="A3104">
            <v>39871</v>
          </cell>
          <cell r="B3104" t="str">
            <v>23INKASD</v>
          </cell>
          <cell r="C3104" t="str">
            <v>INKA STADTSPARKASSE DUSSELDORF</v>
          </cell>
          <cell r="D3104" t="str">
            <v>NEW YORK</v>
          </cell>
          <cell r="E3104">
            <v>39146</v>
          </cell>
          <cell r="F3104">
            <v>56751678.009999998</v>
          </cell>
          <cell r="G3104">
            <v>1</v>
          </cell>
        </row>
        <row r="3105">
          <cell r="A3105">
            <v>39871</v>
          </cell>
          <cell r="B3105" t="str">
            <v>23INKASK</v>
          </cell>
          <cell r="C3105" t="str">
            <v>INKA SIGNAL</v>
          </cell>
          <cell r="D3105" t="str">
            <v>NEW YORK</v>
          </cell>
          <cell r="E3105">
            <v>39156</v>
          </cell>
          <cell r="F3105">
            <v>24873111.199999999</v>
          </cell>
          <cell r="G3105">
            <v>1</v>
          </cell>
        </row>
        <row r="3106">
          <cell r="A3106">
            <v>39871</v>
          </cell>
          <cell r="B3106" t="str">
            <v>245</v>
          </cell>
          <cell r="C3106" t="str">
            <v>DUGUAY STRATEGIE</v>
          </cell>
          <cell r="D3106" t="str">
            <v>FRANCE</v>
          </cell>
          <cell r="E3106">
            <v>36206</v>
          </cell>
          <cell r="F3106">
            <v>63043466.920000002</v>
          </cell>
          <cell r="G3106">
            <v>1</v>
          </cell>
        </row>
        <row r="3107">
          <cell r="A3107">
            <v>39871</v>
          </cell>
          <cell r="B3107" t="str">
            <v>246</v>
          </cell>
          <cell r="C3107" t="str">
            <v>HSBC EURO ACTIONS</v>
          </cell>
          <cell r="D3107" t="str">
            <v>FRANCE</v>
          </cell>
          <cell r="E3107">
            <v>36203</v>
          </cell>
          <cell r="F3107">
            <v>358125629</v>
          </cell>
          <cell r="G3107">
            <v>1</v>
          </cell>
        </row>
        <row r="3108">
          <cell r="A3108">
            <v>39871</v>
          </cell>
          <cell r="B3108" t="str">
            <v>24CAF</v>
          </cell>
          <cell r="C3108" t="str">
            <v>CORP ANDIAN DE FOMENTO</v>
          </cell>
          <cell r="D3108" t="str">
            <v>NEW YORK</v>
          </cell>
          <cell r="E3108">
            <v>39674</v>
          </cell>
          <cell r="F3108">
            <v>89434281.060000002</v>
          </cell>
          <cell r="G3108">
            <v>1</v>
          </cell>
        </row>
        <row r="3109">
          <cell r="A3109">
            <v>39871</v>
          </cell>
          <cell r="B3109" t="str">
            <v>24HGIFEM</v>
          </cell>
          <cell r="C3109" t="str">
            <v>HGIF GEM BOND FUND</v>
          </cell>
          <cell r="D3109" t="str">
            <v>NEW YORK</v>
          </cell>
          <cell r="E3109">
            <v>39234</v>
          </cell>
          <cell r="F3109">
            <v>221391626.36000001</v>
          </cell>
          <cell r="G3109">
            <v>1</v>
          </cell>
        </row>
        <row r="3110">
          <cell r="A3110">
            <v>39871</v>
          </cell>
          <cell r="B3110" t="str">
            <v>24HGIFLD</v>
          </cell>
          <cell r="C3110" t="str">
            <v>HGIF LOCAL MARKET DEBT FUND</v>
          </cell>
          <cell r="D3110" t="str">
            <v>NEW YORK</v>
          </cell>
          <cell r="E3110">
            <v>39295</v>
          </cell>
          <cell r="F3110">
            <v>48423535.5</v>
          </cell>
          <cell r="G3110">
            <v>1</v>
          </cell>
        </row>
        <row r="3111">
          <cell r="A3111">
            <v>39871</v>
          </cell>
          <cell r="B3111" t="str">
            <v>24HGIFNW</v>
          </cell>
          <cell r="C3111" t="str">
            <v>HGIF NEW WORLD INCOME FUND</v>
          </cell>
          <cell r="D3111" t="str">
            <v>NEW YORK</v>
          </cell>
          <cell r="E3111">
            <v>39252</v>
          </cell>
          <cell r="F3111">
            <v>261039868.16</v>
          </cell>
          <cell r="G3111">
            <v>1</v>
          </cell>
        </row>
        <row r="3112">
          <cell r="A3112">
            <v>39871</v>
          </cell>
          <cell r="B3112" t="str">
            <v>24MCI</v>
          </cell>
          <cell r="C3112" t="str">
            <v>MULTISTRATEGY CAPITAL INVESTOR</v>
          </cell>
          <cell r="D3112" t="str">
            <v>NEW YORK</v>
          </cell>
          <cell r="E3112">
            <v>38268</v>
          </cell>
          <cell r="F3112">
            <v>737496.86</v>
          </cell>
          <cell r="G3112">
            <v>1</v>
          </cell>
        </row>
        <row r="3113">
          <cell r="A3113">
            <v>39871</v>
          </cell>
          <cell r="B3113" t="str">
            <v>24SAMA</v>
          </cell>
          <cell r="C3113" t="str">
            <v>SAMA EMERGING MARKETS</v>
          </cell>
          <cell r="D3113" t="str">
            <v>NEW YORK</v>
          </cell>
          <cell r="E3113">
            <v>39426</v>
          </cell>
          <cell r="F3113">
            <v>703113738.58000004</v>
          </cell>
          <cell r="G3113">
            <v>1</v>
          </cell>
        </row>
        <row r="3114">
          <cell r="A3114">
            <v>39871</v>
          </cell>
          <cell r="B3114" t="str">
            <v>24WESTSD</v>
          </cell>
          <cell r="C3114" t="str">
            <v>WESTBURG FONDS</v>
          </cell>
          <cell r="D3114" t="str">
            <v>NEW YORK</v>
          </cell>
          <cell r="E3114">
            <v>39295</v>
          </cell>
          <cell r="F3114">
            <v>50860981.859999999</v>
          </cell>
          <cell r="G3114">
            <v>1</v>
          </cell>
        </row>
        <row r="3115">
          <cell r="A3115">
            <v>39871</v>
          </cell>
          <cell r="B3115" t="str">
            <v>25</v>
          </cell>
          <cell r="C3115" t="str">
            <v>HSBC OBLIG EURO COURT TERME</v>
          </cell>
          <cell r="D3115" t="str">
            <v>FRANCE</v>
          </cell>
          <cell r="E3115">
            <v>33956</v>
          </cell>
          <cell r="F3115">
            <v>342381258.36000001</v>
          </cell>
          <cell r="G3115">
            <v>1</v>
          </cell>
        </row>
        <row r="3116">
          <cell r="A3116">
            <v>39871</v>
          </cell>
          <cell r="B3116" t="str">
            <v>265</v>
          </cell>
          <cell r="C3116" t="str">
            <v>URIAGE 1</v>
          </cell>
          <cell r="D3116" t="str">
            <v>FRANCE</v>
          </cell>
          <cell r="E3116">
            <v>36299</v>
          </cell>
          <cell r="F3116">
            <v>20434612.649999999</v>
          </cell>
          <cell r="G3116">
            <v>1</v>
          </cell>
        </row>
        <row r="3117">
          <cell r="A3117">
            <v>39871</v>
          </cell>
          <cell r="B3117" t="str">
            <v>27</v>
          </cell>
          <cell r="C3117" t="str">
            <v>HSBC OBLIG EURO TRES LONG TERME</v>
          </cell>
          <cell r="D3117" t="str">
            <v>FRANCE</v>
          </cell>
          <cell r="E3117">
            <v>34397</v>
          </cell>
          <cell r="F3117">
            <v>179601743.91999999</v>
          </cell>
          <cell r="G3117">
            <v>1</v>
          </cell>
        </row>
        <row r="3118">
          <cell r="A3118">
            <v>39871</v>
          </cell>
          <cell r="B3118" t="str">
            <v>291</v>
          </cell>
          <cell r="C3118" t="str">
            <v>IPV FONDS DE PENSION</v>
          </cell>
          <cell r="D3118" t="str">
            <v>FRANCE</v>
          </cell>
          <cell r="E3118">
            <v>36333</v>
          </cell>
          <cell r="F3118">
            <v>80457683.599999994</v>
          </cell>
          <cell r="G3118">
            <v>1</v>
          </cell>
        </row>
        <row r="3119">
          <cell r="A3119">
            <v>39871</v>
          </cell>
          <cell r="B3119" t="str">
            <v>293</v>
          </cell>
          <cell r="C3119" t="str">
            <v>HSBC MIDDLE CAP EURO</v>
          </cell>
          <cell r="D3119" t="str">
            <v>FRANCE</v>
          </cell>
          <cell r="E3119">
            <v>36312</v>
          </cell>
          <cell r="F3119">
            <v>97399541.140000001</v>
          </cell>
          <cell r="G3119">
            <v>1</v>
          </cell>
        </row>
        <row r="3120">
          <cell r="A3120">
            <v>39871</v>
          </cell>
          <cell r="B3120" t="str">
            <v>315</v>
          </cell>
          <cell r="C3120" t="str">
            <v>HSBC MONEY</v>
          </cell>
          <cell r="D3120" t="str">
            <v>FRANCE</v>
          </cell>
          <cell r="E3120">
            <v>36392</v>
          </cell>
          <cell r="F3120">
            <v>8293053891.2600002</v>
          </cell>
          <cell r="G3120">
            <v>4791501.5889999997</v>
          </cell>
        </row>
        <row r="3121">
          <cell r="A3121">
            <v>39871</v>
          </cell>
          <cell r="B3121" t="str">
            <v>328</v>
          </cell>
          <cell r="C3121" t="str">
            <v>EG COURT TERME</v>
          </cell>
          <cell r="D3121" t="str">
            <v>FRANCE</v>
          </cell>
          <cell r="E3121">
            <v>31086</v>
          </cell>
          <cell r="F3121">
            <v>28073901</v>
          </cell>
          <cell r="G3121">
            <v>1</v>
          </cell>
        </row>
        <row r="3122">
          <cell r="A3122">
            <v>39871</v>
          </cell>
          <cell r="B3122" t="str">
            <v>333</v>
          </cell>
          <cell r="C3122" t="str">
            <v>HSBC MONETAIRE</v>
          </cell>
          <cell r="D3122" t="str">
            <v>FRANCE</v>
          </cell>
          <cell r="E3122">
            <v>33759</v>
          </cell>
          <cell r="F3122">
            <v>3700644883.0599999</v>
          </cell>
          <cell r="G3122">
            <v>1</v>
          </cell>
        </row>
        <row r="3123">
          <cell r="A3123">
            <v>39871</v>
          </cell>
          <cell r="B3123" t="str">
            <v>33FPARIS</v>
          </cell>
          <cell r="C3123" t="str">
            <v>PARIS RE SA SHORT DURATION</v>
          </cell>
          <cell r="D3123" t="str">
            <v>NEW YORK</v>
          </cell>
          <cell r="E3123">
            <v>39329</v>
          </cell>
          <cell r="F3123">
            <v>71633533.379999995</v>
          </cell>
          <cell r="G3123">
            <v>1</v>
          </cell>
        </row>
        <row r="3124">
          <cell r="A3124">
            <v>39871</v>
          </cell>
          <cell r="B3124" t="str">
            <v>33SPARIS</v>
          </cell>
          <cell r="C3124" t="str">
            <v>PARIS RE SWISS SHORT DURATION</v>
          </cell>
          <cell r="D3124" t="str">
            <v>NEW YORK</v>
          </cell>
          <cell r="E3124">
            <v>39783</v>
          </cell>
          <cell r="F3124">
            <v>79086631.659999996</v>
          </cell>
          <cell r="G3124">
            <v>1</v>
          </cell>
        </row>
        <row r="3125">
          <cell r="A3125">
            <v>39871</v>
          </cell>
          <cell r="B3125" t="str">
            <v>34</v>
          </cell>
          <cell r="C3125" t="str">
            <v>HSBC EPARGNE EURO OBLIGATIONS</v>
          </cell>
          <cell r="D3125" t="str">
            <v>FRANCE</v>
          </cell>
          <cell r="E3125">
            <v>33164</v>
          </cell>
          <cell r="F3125">
            <v>16536188.189999999</v>
          </cell>
          <cell r="G3125">
            <v>1</v>
          </cell>
        </row>
        <row r="3126">
          <cell r="A3126">
            <v>39871</v>
          </cell>
          <cell r="B3126" t="str">
            <v>346</v>
          </cell>
          <cell r="C3126" t="str">
            <v>HSBC MONETAIRE ETAT</v>
          </cell>
          <cell r="D3126" t="str">
            <v>FRANCE</v>
          </cell>
          <cell r="E3126">
            <v>35726</v>
          </cell>
          <cell r="F3126">
            <v>743314828.47000003</v>
          </cell>
          <cell r="G3126">
            <v>271736.53999999998</v>
          </cell>
        </row>
        <row r="3127">
          <cell r="A3127">
            <v>39871</v>
          </cell>
          <cell r="B3127" t="str">
            <v>35APARIS</v>
          </cell>
          <cell r="C3127" t="str">
            <v>PARIS RE AMERICA INS CO</v>
          </cell>
          <cell r="D3127" t="str">
            <v>NEW YORK</v>
          </cell>
          <cell r="E3127">
            <v>39538</v>
          </cell>
          <cell r="F3127">
            <v>187320836.44999999</v>
          </cell>
          <cell r="G3127">
            <v>1</v>
          </cell>
        </row>
        <row r="3128">
          <cell r="A3128">
            <v>39871</v>
          </cell>
          <cell r="B3128" t="str">
            <v>35FPARIS</v>
          </cell>
          <cell r="C3128" t="str">
            <v>PARIS RE SA INTERMEDIATE DURAT</v>
          </cell>
          <cell r="D3128" t="str">
            <v>NEW YORK</v>
          </cell>
          <cell r="E3128">
            <v>39329</v>
          </cell>
          <cell r="F3128">
            <v>185403815.00999999</v>
          </cell>
          <cell r="G3128">
            <v>1</v>
          </cell>
        </row>
        <row r="3129">
          <cell r="A3129">
            <v>39871</v>
          </cell>
          <cell r="B3129" t="str">
            <v>35SPARIS</v>
          </cell>
          <cell r="C3129" t="str">
            <v>PARIS RE SWISS INTERMEDIATE</v>
          </cell>
          <cell r="D3129" t="str">
            <v>NEW YORK</v>
          </cell>
          <cell r="E3129">
            <v>39783</v>
          </cell>
          <cell r="F3129">
            <v>170763527.91</v>
          </cell>
          <cell r="G3129">
            <v>1</v>
          </cell>
        </row>
        <row r="3130">
          <cell r="A3130">
            <v>39871</v>
          </cell>
          <cell r="B3130" t="str">
            <v>38NSFS</v>
          </cell>
          <cell r="C3130" t="str">
            <v>NORTHSTAR FINANCIAL SERVICES</v>
          </cell>
          <cell r="D3130" t="str">
            <v>NEW YORK</v>
          </cell>
          <cell r="E3130">
            <v>39052</v>
          </cell>
          <cell r="F3130">
            <v>146266111.56999999</v>
          </cell>
          <cell r="G3130">
            <v>1</v>
          </cell>
        </row>
        <row r="3131">
          <cell r="A3131">
            <v>39871</v>
          </cell>
          <cell r="B3131" t="str">
            <v>399</v>
          </cell>
          <cell r="C3131" t="str">
            <v>INSTITUT CURIE</v>
          </cell>
          <cell r="D3131" t="str">
            <v>FRANCE</v>
          </cell>
          <cell r="E3131">
            <v>36527</v>
          </cell>
          <cell r="F3131">
            <v>10633498.48</v>
          </cell>
          <cell r="G3131">
            <v>1</v>
          </cell>
        </row>
        <row r="3132">
          <cell r="A3132">
            <v>39871</v>
          </cell>
          <cell r="B3132" t="str">
            <v>40FPARIS</v>
          </cell>
          <cell r="C3132" t="str">
            <v>PARIS RE SA LIQUIDITY</v>
          </cell>
          <cell r="D3132" t="str">
            <v>NEW YORK</v>
          </cell>
          <cell r="E3132">
            <v>39329</v>
          </cell>
          <cell r="F3132">
            <v>22229528.129999999</v>
          </cell>
          <cell r="G3132">
            <v>1</v>
          </cell>
        </row>
        <row r="3133">
          <cell r="A3133">
            <v>39871</v>
          </cell>
          <cell r="B3133" t="str">
            <v>40SPARIS</v>
          </cell>
          <cell r="C3133" t="str">
            <v>PARIS RE SWISS LIQUIDITY</v>
          </cell>
          <cell r="D3133" t="str">
            <v>NEW YORK</v>
          </cell>
          <cell r="E3133">
            <v>39783</v>
          </cell>
          <cell r="F3133">
            <v>26376611.800000001</v>
          </cell>
          <cell r="G3133">
            <v>1</v>
          </cell>
        </row>
        <row r="3134">
          <cell r="A3134">
            <v>39871</v>
          </cell>
          <cell r="B3134" t="str">
            <v>452</v>
          </cell>
          <cell r="C3134" t="str">
            <v>HSBC CONVERTIBLES EURO</v>
          </cell>
          <cell r="D3134" t="str">
            <v>FRANCE</v>
          </cell>
          <cell r="E3134">
            <v>36578</v>
          </cell>
          <cell r="F3134">
            <v>31690846.149999999</v>
          </cell>
          <cell r="G3134">
            <v>1</v>
          </cell>
        </row>
        <row r="3135">
          <cell r="A3135">
            <v>39871</v>
          </cell>
          <cell r="B3135" t="str">
            <v>467</v>
          </cell>
          <cell r="C3135" t="str">
            <v>ASSOCIATION NOTRE DAME DE JOIE (GESTION DE TRESORERIE)</v>
          </cell>
          <cell r="D3135" t="str">
            <v>FRANCE</v>
          </cell>
          <cell r="E3135">
            <v>38353</v>
          </cell>
          <cell r="F3135">
            <v>17981020.859999999</v>
          </cell>
          <cell r="G3135">
            <v>1</v>
          </cell>
        </row>
        <row r="3136">
          <cell r="A3136">
            <v>39871</v>
          </cell>
          <cell r="B3136" t="str">
            <v>468</v>
          </cell>
          <cell r="C3136" t="str">
            <v>FONDATION SANTE CLERGE (GESTION DE TRESORERIE)</v>
          </cell>
          <cell r="D3136" t="str">
            <v>FRANCE</v>
          </cell>
          <cell r="E3136">
            <v>38353</v>
          </cell>
          <cell r="F3136">
            <v>1109572.3</v>
          </cell>
          <cell r="G3136">
            <v>1</v>
          </cell>
        </row>
        <row r="3137">
          <cell r="A3137">
            <v>39871</v>
          </cell>
          <cell r="B3137" t="str">
            <v>473</v>
          </cell>
          <cell r="C3137" t="str">
            <v>MUTUELLE SAINT MARTIN (GESTION DE TRESORERIE)</v>
          </cell>
          <cell r="D3137" t="str">
            <v>FRANCE</v>
          </cell>
          <cell r="E3137">
            <v>37810</v>
          </cell>
          <cell r="F3137">
            <v>47297692.280000001</v>
          </cell>
          <cell r="G3137">
            <v>1</v>
          </cell>
        </row>
        <row r="3138">
          <cell r="A3138">
            <v>39871</v>
          </cell>
          <cell r="B3138" t="str">
            <v>474</v>
          </cell>
          <cell r="C3138" t="str">
            <v>UNION SAINT MARTIN (GESTION DE TRESORERIE)</v>
          </cell>
          <cell r="D3138" t="str">
            <v>FRANCE</v>
          </cell>
          <cell r="E3138">
            <v>38353</v>
          </cell>
          <cell r="F3138">
            <v>2235169.58</v>
          </cell>
          <cell r="G3138">
            <v>1</v>
          </cell>
        </row>
        <row r="3139">
          <cell r="A3139">
            <v>39871</v>
          </cell>
          <cell r="B3139" t="str">
            <v>48</v>
          </cell>
          <cell r="C3139" t="str">
            <v>HSBC SELECT MONETAIRE</v>
          </cell>
          <cell r="D3139" t="str">
            <v>FRANCE</v>
          </cell>
          <cell r="E3139">
            <v>34207</v>
          </cell>
          <cell r="F3139">
            <v>503840313.93000001</v>
          </cell>
          <cell r="G3139">
            <v>31208</v>
          </cell>
        </row>
        <row r="3140">
          <cell r="A3140">
            <v>39871</v>
          </cell>
          <cell r="B3140" t="str">
            <v>50CASEL</v>
          </cell>
          <cell r="C3140" t="str">
            <v>CASELTON INVESTMENTS</v>
          </cell>
          <cell r="D3140" t="str">
            <v>NEW YORK</v>
          </cell>
          <cell r="E3140">
            <v>39234</v>
          </cell>
          <cell r="F3140">
            <v>32832697.41</v>
          </cell>
          <cell r="G3140">
            <v>1</v>
          </cell>
        </row>
        <row r="3141">
          <cell r="A3141">
            <v>39871</v>
          </cell>
          <cell r="B3141" t="str">
            <v>50GOALPH</v>
          </cell>
          <cell r="C3141" t="str">
            <v>GLOBAL OPPORTUNISTIC ALPHA</v>
          </cell>
          <cell r="D3141" t="str">
            <v>NEW YORK</v>
          </cell>
          <cell r="E3141">
            <v>39329</v>
          </cell>
          <cell r="F3141">
            <v>32263384.460000001</v>
          </cell>
          <cell r="G3141">
            <v>1</v>
          </cell>
        </row>
        <row r="3142">
          <cell r="A3142">
            <v>39871</v>
          </cell>
          <cell r="B3142" t="str">
            <v>50USCRDT</v>
          </cell>
          <cell r="C3142" t="str">
            <v>HALBIS US CREDIT ALPHA MASTER</v>
          </cell>
          <cell r="D3142" t="str">
            <v>NEW YORK</v>
          </cell>
          <cell r="E3142">
            <v>39332</v>
          </cell>
          <cell r="F3142">
            <v>3554123.41</v>
          </cell>
          <cell r="G3142">
            <v>1</v>
          </cell>
        </row>
        <row r="3143">
          <cell r="A3143">
            <v>39871</v>
          </cell>
          <cell r="B3143" t="str">
            <v>514</v>
          </cell>
          <cell r="C3143" t="str">
            <v>HSBC TECHNOLOGIE</v>
          </cell>
          <cell r="D3143" t="str">
            <v>FRANCE</v>
          </cell>
          <cell r="E3143">
            <v>36599</v>
          </cell>
          <cell r="F3143">
            <v>31068389.039999999</v>
          </cell>
          <cell r="G3143">
            <v>1</v>
          </cell>
        </row>
        <row r="3144">
          <cell r="A3144">
            <v>39871</v>
          </cell>
          <cell r="B3144" t="str">
            <v>56</v>
          </cell>
          <cell r="C3144" t="str">
            <v>VERNET RENDEMENT No20</v>
          </cell>
          <cell r="D3144" t="str">
            <v>FRANCE</v>
          </cell>
          <cell r="E3144">
            <v>31897</v>
          </cell>
          <cell r="F3144">
            <v>122117104.64</v>
          </cell>
          <cell r="G3144">
            <v>1</v>
          </cell>
        </row>
        <row r="3145">
          <cell r="A3145">
            <v>39871</v>
          </cell>
          <cell r="B3145" t="str">
            <v>58Z</v>
          </cell>
          <cell r="C3145" t="str">
            <v>FETA 58Z</v>
          </cell>
          <cell r="D3145" t="str">
            <v>UNKNOWN</v>
          </cell>
          <cell r="E3145">
            <v>39834</v>
          </cell>
          <cell r="F3145">
            <v>2076625.6701881564</v>
          </cell>
          <cell r="G3145">
            <v>171639</v>
          </cell>
        </row>
        <row r="3146">
          <cell r="A3146">
            <v>39871</v>
          </cell>
          <cell r="B3146" t="str">
            <v>600</v>
          </cell>
          <cell r="C3146" t="str">
            <v>HGIF Asia ex Japan Equity</v>
          </cell>
          <cell r="D3146" t="str">
            <v>HONG KONG</v>
          </cell>
          <cell r="E3146">
            <v>27201</v>
          </cell>
          <cell r="F3146">
            <v>98812976.959999993</v>
          </cell>
          <cell r="G3146">
            <v>4098422.9309999999</v>
          </cell>
        </row>
        <row r="3147">
          <cell r="A3147">
            <v>39871</v>
          </cell>
          <cell r="B3147" t="str">
            <v>601</v>
          </cell>
          <cell r="C3147" t="str">
            <v>HGIF Asia ex Japan Equity</v>
          </cell>
          <cell r="D3147" t="str">
            <v>HONG KONG</v>
          </cell>
          <cell r="E3147">
            <v>36801</v>
          </cell>
          <cell r="F3147">
            <v>108528.95</v>
          </cell>
          <cell r="G3147">
            <v>4564.451</v>
          </cell>
        </row>
        <row r="3148">
          <cell r="A3148">
            <v>39871</v>
          </cell>
          <cell r="B3148" t="str">
            <v>602</v>
          </cell>
          <cell r="C3148" t="str">
            <v>HGIF Chinese Equity</v>
          </cell>
          <cell r="D3148" t="str">
            <v>HONG KONG</v>
          </cell>
          <cell r="E3148">
            <v>33780</v>
          </cell>
          <cell r="F3148">
            <v>1411244901.0599999</v>
          </cell>
          <cell r="G3148">
            <v>32462560.691</v>
          </cell>
        </row>
        <row r="3149">
          <cell r="A3149">
            <v>39871</v>
          </cell>
          <cell r="B3149" t="str">
            <v>602</v>
          </cell>
          <cell r="C3149" t="str">
            <v>INSTITUTION "SOEURS DU BON SECOURS"</v>
          </cell>
          <cell r="D3149" t="str">
            <v>FRANCE</v>
          </cell>
          <cell r="E3149">
            <v>38091</v>
          </cell>
          <cell r="F3149">
            <v>3285997.95</v>
          </cell>
          <cell r="G3149">
            <v>1</v>
          </cell>
        </row>
        <row r="3150">
          <cell r="A3150">
            <v>39871</v>
          </cell>
          <cell r="B3150" t="str">
            <v>603</v>
          </cell>
          <cell r="C3150" t="str">
            <v>HGIF Asia ex Japan Equity</v>
          </cell>
          <cell r="D3150" t="str">
            <v>HONG KONG</v>
          </cell>
          <cell r="E3150">
            <v>37718</v>
          </cell>
          <cell r="F3150">
            <v>63039733.770000003</v>
          </cell>
          <cell r="G3150">
            <v>2464511.27</v>
          </cell>
        </row>
        <row r="3151">
          <cell r="A3151">
            <v>39871</v>
          </cell>
          <cell r="B3151" t="str">
            <v>606</v>
          </cell>
          <cell r="C3151" t="str">
            <v>HGIF Global Emerging Markets Equity</v>
          </cell>
          <cell r="D3151" t="str">
            <v>UNITED KINGDOM</v>
          </cell>
          <cell r="E3151">
            <v>34649</v>
          </cell>
          <cell r="F3151">
            <v>42646928.240000002</v>
          </cell>
          <cell r="G3151">
            <v>4968188.2869999995</v>
          </cell>
        </row>
        <row r="3152">
          <cell r="A3152">
            <v>39871</v>
          </cell>
          <cell r="B3152" t="str">
            <v>607</v>
          </cell>
          <cell r="C3152" t="str">
            <v>HGIF Global Emerging Markets Equity</v>
          </cell>
          <cell r="D3152" t="str">
            <v>UNITED KINGDOM</v>
          </cell>
          <cell r="E3152">
            <v>36801</v>
          </cell>
          <cell r="F3152">
            <v>240085.85</v>
          </cell>
          <cell r="G3152">
            <v>28985.373</v>
          </cell>
        </row>
        <row r="3153">
          <cell r="A3153">
            <v>39871</v>
          </cell>
          <cell r="B3153" t="str">
            <v>60B</v>
          </cell>
          <cell r="C3153" t="str">
            <v>HGIF Asia ex Japan Equity</v>
          </cell>
          <cell r="D3153" t="str">
            <v>HONG KONG</v>
          </cell>
          <cell r="E3153">
            <v>38930</v>
          </cell>
          <cell r="F3153">
            <v>8945488.0700000003</v>
          </cell>
          <cell r="G3153">
            <v>364066.91100000002</v>
          </cell>
        </row>
        <row r="3154">
          <cell r="A3154">
            <v>39871</v>
          </cell>
          <cell r="B3154" t="str">
            <v>60F</v>
          </cell>
          <cell r="C3154" t="str">
            <v>HGIF Chinese Equity</v>
          </cell>
          <cell r="D3154" t="str">
            <v>HONG KONG</v>
          </cell>
          <cell r="E3154">
            <v>39203</v>
          </cell>
          <cell r="F3154">
            <v>171599.1</v>
          </cell>
          <cell r="G3154">
            <v>3956.54</v>
          </cell>
        </row>
        <row r="3155">
          <cell r="A3155">
            <v>39871</v>
          </cell>
          <cell r="B3155" t="str">
            <v>60G</v>
          </cell>
          <cell r="C3155" t="str">
            <v>HGIF Chinese Equity</v>
          </cell>
          <cell r="D3155" t="str">
            <v>HONG KONG</v>
          </cell>
          <cell r="E3155">
            <v>36527</v>
          </cell>
          <cell r="F3155">
            <v>16447628.890000001</v>
          </cell>
          <cell r="G3155">
            <v>379231.02899999998</v>
          </cell>
        </row>
        <row r="3156">
          <cell r="A3156">
            <v>39871</v>
          </cell>
          <cell r="B3156" t="str">
            <v>60H</v>
          </cell>
          <cell r="C3156" t="str">
            <v>HGIF Chinese Equity</v>
          </cell>
          <cell r="D3156" t="str">
            <v>HONG KONG</v>
          </cell>
          <cell r="E3156">
            <v>38636</v>
          </cell>
          <cell r="F3156">
            <v>67585443.370000005</v>
          </cell>
          <cell r="G3156">
            <v>1495749.5490000001</v>
          </cell>
        </row>
        <row r="3157">
          <cell r="A3157">
            <v>39871</v>
          </cell>
          <cell r="B3157" t="str">
            <v>60J</v>
          </cell>
          <cell r="C3157" t="str">
            <v>HGIF Asia ex Japan Equity</v>
          </cell>
          <cell r="D3157" t="str">
            <v>HONG KONG</v>
          </cell>
          <cell r="E3157">
            <v>39203</v>
          </cell>
          <cell r="F3157">
            <v>58414424.439999998</v>
          </cell>
          <cell r="G3157">
            <v>11013277.608999999</v>
          </cell>
        </row>
        <row r="3158">
          <cell r="A3158">
            <v>39871</v>
          </cell>
          <cell r="B3158" t="str">
            <v>60S</v>
          </cell>
          <cell r="C3158" t="str">
            <v>HGIF Euroland Equity</v>
          </cell>
          <cell r="D3158" t="str">
            <v>FRANCE</v>
          </cell>
          <cell r="E3158">
            <v>36010</v>
          </cell>
          <cell r="F3158">
            <v>178806406.46884269</v>
          </cell>
          <cell r="G3158">
            <v>8766629.8660000004</v>
          </cell>
        </row>
        <row r="3159">
          <cell r="A3159">
            <v>39871</v>
          </cell>
          <cell r="B3159" t="str">
            <v>60T</v>
          </cell>
          <cell r="C3159" t="str">
            <v>HGIF Euroland Equity</v>
          </cell>
          <cell r="D3159" t="str">
            <v>FRANCE</v>
          </cell>
          <cell r="E3159">
            <v>36010</v>
          </cell>
          <cell r="F3159">
            <v>344800395.66419244</v>
          </cell>
          <cell r="G3159">
            <v>16690977.869999999</v>
          </cell>
        </row>
        <row r="3160">
          <cell r="A3160">
            <v>39871</v>
          </cell>
          <cell r="B3160" t="str">
            <v>60V</v>
          </cell>
          <cell r="C3160" t="str">
            <v>HGIF Euroland Equity</v>
          </cell>
          <cell r="D3160" t="str">
            <v>FRANCE</v>
          </cell>
          <cell r="E3160">
            <v>38517</v>
          </cell>
          <cell r="F3160">
            <v>153144.29076060775</v>
          </cell>
          <cell r="G3160">
            <v>7582.5829999999996</v>
          </cell>
        </row>
        <row r="3161">
          <cell r="A3161">
            <v>39871</v>
          </cell>
          <cell r="B3161" t="str">
            <v>60X</v>
          </cell>
          <cell r="C3161" t="str">
            <v>HGIF Euroland Equity</v>
          </cell>
          <cell r="D3161" t="str">
            <v>FRANCE</v>
          </cell>
          <cell r="E3161">
            <v>39052</v>
          </cell>
          <cell r="F3161">
            <v>162753943.31671667</v>
          </cell>
          <cell r="G3161">
            <v>7730252.4270000001</v>
          </cell>
        </row>
        <row r="3162">
          <cell r="A3162">
            <v>39871</v>
          </cell>
          <cell r="B3162" t="str">
            <v>610</v>
          </cell>
          <cell r="C3162" t="str">
            <v>HGIF Hong Kong Equity</v>
          </cell>
          <cell r="D3162" t="str">
            <v>HONG KONG</v>
          </cell>
          <cell r="E3162">
            <v>31793</v>
          </cell>
          <cell r="F3162">
            <v>179792305.86000001</v>
          </cell>
          <cell r="G3162">
            <v>2915629.7059999998</v>
          </cell>
        </row>
        <row r="3163">
          <cell r="A3163">
            <v>39871</v>
          </cell>
          <cell r="B3163" t="str">
            <v>611</v>
          </cell>
          <cell r="C3163" t="str">
            <v>HGIF Euroland Equity</v>
          </cell>
          <cell r="D3163" t="str">
            <v>FRANCE</v>
          </cell>
          <cell r="E3163">
            <v>36527</v>
          </cell>
          <cell r="F3163">
            <v>247223.61426060274</v>
          </cell>
          <cell r="G3163">
            <v>10875</v>
          </cell>
        </row>
        <row r="3164">
          <cell r="A3164">
            <v>39871</v>
          </cell>
          <cell r="B3164" t="str">
            <v>612</v>
          </cell>
          <cell r="C3164" t="str">
            <v>HGIF Indian Equity</v>
          </cell>
          <cell r="D3164" t="str">
            <v>HONG KONG</v>
          </cell>
          <cell r="E3164">
            <v>35128</v>
          </cell>
          <cell r="F3164">
            <v>1415543495.8800001</v>
          </cell>
          <cell r="G3164">
            <v>21751156.221999999</v>
          </cell>
        </row>
        <row r="3165">
          <cell r="A3165">
            <v>39871</v>
          </cell>
          <cell r="B3165" t="str">
            <v>614</v>
          </cell>
          <cell r="C3165" t="str">
            <v>HGIF Japanese Equity</v>
          </cell>
          <cell r="D3165" t="str">
            <v>HONG KONG</v>
          </cell>
          <cell r="E3165">
            <v>31793</v>
          </cell>
          <cell r="F3165">
            <v>29126222.738228414</v>
          </cell>
          <cell r="G3165">
            <v>4677974.4730000002</v>
          </cell>
        </row>
        <row r="3166">
          <cell r="A3166">
            <v>39871</v>
          </cell>
          <cell r="B3166" t="str">
            <v>615</v>
          </cell>
          <cell r="C3166" t="str">
            <v>HGIF Japanese Equity</v>
          </cell>
          <cell r="D3166" t="str">
            <v>HONG KONG</v>
          </cell>
          <cell r="E3166">
            <v>36801</v>
          </cell>
          <cell r="F3166">
            <v>28847.048569671999</v>
          </cell>
          <cell r="G3166">
            <v>4936.08</v>
          </cell>
        </row>
        <row r="3167">
          <cell r="A3167">
            <v>39871</v>
          </cell>
          <cell r="B3167" t="str">
            <v>616</v>
          </cell>
          <cell r="C3167" t="str">
            <v>HGIF US Equity</v>
          </cell>
          <cell r="D3167" t="str">
            <v>UNKNOWN</v>
          </cell>
          <cell r="E3167">
            <v>31793</v>
          </cell>
          <cell r="F3167">
            <v>11729491.869999999</v>
          </cell>
          <cell r="G3167">
            <v>796137.37</v>
          </cell>
        </row>
        <row r="3168">
          <cell r="A3168">
            <v>39871</v>
          </cell>
          <cell r="B3168" t="str">
            <v>617</v>
          </cell>
          <cell r="C3168" t="str">
            <v>HGIF US Dollar Core Plus Bond</v>
          </cell>
          <cell r="D3168" t="str">
            <v>UNITED KINGDOM</v>
          </cell>
          <cell r="E3168">
            <v>38506</v>
          </cell>
          <cell r="F3168">
            <v>3941065.39</v>
          </cell>
          <cell r="G3168">
            <v>316272</v>
          </cell>
        </row>
        <row r="3169">
          <cell r="A3169">
            <v>39871</v>
          </cell>
          <cell r="B3169" t="str">
            <v>618</v>
          </cell>
          <cell r="C3169" t="str">
            <v>HGIF European Equity</v>
          </cell>
          <cell r="D3169" t="str">
            <v>UNKNOWN</v>
          </cell>
          <cell r="E3169">
            <v>37585</v>
          </cell>
          <cell r="F3169">
            <v>90789152.903999954</v>
          </cell>
          <cell r="G3169">
            <v>3740796.6230000001</v>
          </cell>
        </row>
        <row r="3170">
          <cell r="A3170">
            <v>39871</v>
          </cell>
          <cell r="B3170" t="str">
            <v>619</v>
          </cell>
          <cell r="C3170" t="str">
            <v>HGIF European Equity</v>
          </cell>
          <cell r="D3170" t="str">
            <v>UNKNOWN</v>
          </cell>
          <cell r="E3170">
            <v>36801</v>
          </cell>
          <cell r="F3170">
            <v>2271376.3792370795</v>
          </cell>
          <cell r="G3170">
            <v>93926.956999999995</v>
          </cell>
        </row>
        <row r="3171">
          <cell r="A3171">
            <v>39871</v>
          </cell>
          <cell r="B3171" t="str">
            <v>620</v>
          </cell>
          <cell r="C3171" t="str">
            <v>HGIF Singapore Equity</v>
          </cell>
          <cell r="D3171" t="str">
            <v>HONG KONG</v>
          </cell>
          <cell r="E3171">
            <v>31793</v>
          </cell>
          <cell r="F3171">
            <v>12290342.75</v>
          </cell>
          <cell r="G3171">
            <v>802608.42</v>
          </cell>
        </row>
        <row r="3172">
          <cell r="A3172">
            <v>39871</v>
          </cell>
          <cell r="B3172" t="str">
            <v>624</v>
          </cell>
          <cell r="C3172" t="str">
            <v>HGIF US Equity Index</v>
          </cell>
          <cell r="D3172" t="str">
            <v>UNITED KINGDOM</v>
          </cell>
          <cell r="E3172">
            <v>36530</v>
          </cell>
          <cell r="F3172">
            <v>15044640.609999999</v>
          </cell>
          <cell r="G3172">
            <v>2883219.7439999999</v>
          </cell>
        </row>
        <row r="3173">
          <cell r="A3173">
            <v>39871</v>
          </cell>
          <cell r="B3173" t="str">
            <v>625</v>
          </cell>
          <cell r="C3173" t="str">
            <v>HGIF Asia Ex Japan Equity Smaller Companies</v>
          </cell>
          <cell r="D3173" t="str">
            <v>HONG KONG</v>
          </cell>
          <cell r="E3173">
            <v>39203</v>
          </cell>
          <cell r="F3173">
            <v>1588.13</v>
          </cell>
          <cell r="G3173">
            <v>121</v>
          </cell>
        </row>
        <row r="3174">
          <cell r="A3174">
            <v>39871</v>
          </cell>
          <cell r="B3174" t="str">
            <v>628</v>
          </cell>
          <cell r="C3174" t="str">
            <v>HGIF Asia Ex Japan Equity Smaller Companies</v>
          </cell>
          <cell r="D3174" t="str">
            <v>HONG KONG</v>
          </cell>
          <cell r="E3174">
            <v>35755</v>
          </cell>
          <cell r="F3174">
            <v>15296886.92</v>
          </cell>
          <cell r="G3174">
            <v>1157539.6810000001</v>
          </cell>
        </row>
        <row r="3175">
          <cell r="A3175">
            <v>39871</v>
          </cell>
          <cell r="B3175" t="str">
            <v>629</v>
          </cell>
          <cell r="C3175" t="str">
            <v>HGIF Asia Ex Japan Equity Smaller Companies</v>
          </cell>
          <cell r="D3175" t="str">
            <v>HONG KONG</v>
          </cell>
          <cell r="E3175">
            <v>38047</v>
          </cell>
          <cell r="F3175">
            <v>1590801.65</v>
          </cell>
          <cell r="G3175">
            <v>116936.31600000001</v>
          </cell>
        </row>
        <row r="3176">
          <cell r="A3176">
            <v>39871</v>
          </cell>
          <cell r="B3176" t="str">
            <v>62R</v>
          </cell>
          <cell r="C3176" t="str">
            <v>HGIF Global Emerging Markets Equity</v>
          </cell>
          <cell r="D3176" t="str">
            <v>UNITED KINGDOM</v>
          </cell>
          <cell r="E3176">
            <v>37718</v>
          </cell>
          <cell r="F3176">
            <v>17976507.16</v>
          </cell>
          <cell r="G3176">
            <v>2064129.882</v>
          </cell>
        </row>
        <row r="3177">
          <cell r="A3177">
            <v>39871</v>
          </cell>
          <cell r="B3177" t="str">
            <v>63</v>
          </cell>
          <cell r="C3177" t="str">
            <v>BALLU OBLIGATIONS</v>
          </cell>
          <cell r="D3177" t="str">
            <v>FRANCE</v>
          </cell>
          <cell r="E3177">
            <v>35262</v>
          </cell>
          <cell r="F3177">
            <v>27181157.989999998</v>
          </cell>
          <cell r="G3177">
            <v>1</v>
          </cell>
        </row>
        <row r="3178">
          <cell r="A3178">
            <v>39871</v>
          </cell>
          <cell r="B3178" t="str">
            <v>632</v>
          </cell>
          <cell r="C3178" t="str">
            <v>HGIF Global Equity</v>
          </cell>
          <cell r="D3178" t="str">
            <v>UNITED KINGDOM</v>
          </cell>
          <cell r="E3178">
            <v>33207</v>
          </cell>
          <cell r="F3178">
            <v>16138914.609999999</v>
          </cell>
          <cell r="G3178">
            <v>1124741.419</v>
          </cell>
        </row>
        <row r="3179">
          <cell r="A3179">
            <v>39871</v>
          </cell>
          <cell r="B3179" t="str">
            <v>633</v>
          </cell>
          <cell r="C3179" t="str">
            <v>HGIF Global Equity</v>
          </cell>
          <cell r="D3179" t="str">
            <v>UNITED KINGDOM</v>
          </cell>
          <cell r="E3179">
            <v>36527</v>
          </cell>
          <cell r="F3179">
            <v>49590886.659999996</v>
          </cell>
          <cell r="G3179">
            <v>3177070.0660000001</v>
          </cell>
        </row>
        <row r="3180">
          <cell r="A3180">
            <v>39871</v>
          </cell>
          <cell r="B3180" t="str">
            <v>635</v>
          </cell>
          <cell r="C3180" t="str">
            <v>HGIF Global Equity</v>
          </cell>
          <cell r="D3180" t="str">
            <v>UNITED KINGDOM</v>
          </cell>
          <cell r="E3180">
            <v>39142</v>
          </cell>
          <cell r="F3180">
            <v>176958.07999999999</v>
          </cell>
          <cell r="G3180">
            <v>12082.349</v>
          </cell>
        </row>
        <row r="3181">
          <cell r="A3181">
            <v>39871</v>
          </cell>
          <cell r="B3181" t="str">
            <v>63N</v>
          </cell>
          <cell r="C3181" t="str">
            <v>HGIF European High Yield Bond</v>
          </cell>
          <cell r="D3181" t="str">
            <v>FRANCE</v>
          </cell>
          <cell r="E3181">
            <v>36527</v>
          </cell>
          <cell r="F3181">
            <v>506352.48584100977</v>
          </cell>
          <cell r="G3181">
            <v>24032.603999999999</v>
          </cell>
        </row>
        <row r="3182">
          <cell r="A3182">
            <v>39871</v>
          </cell>
          <cell r="B3182" t="str">
            <v>63U</v>
          </cell>
          <cell r="C3182" t="str">
            <v>HGIF Global Emerging Markets Bond</v>
          </cell>
          <cell r="D3182" t="str">
            <v>UNITED KINGDOM</v>
          </cell>
          <cell r="E3182">
            <v>36527</v>
          </cell>
          <cell r="F3182">
            <v>16377097.890000001</v>
          </cell>
          <cell r="G3182">
            <v>846274.17799999996</v>
          </cell>
        </row>
        <row r="3183">
          <cell r="A3183">
            <v>39871</v>
          </cell>
          <cell r="B3183" t="str">
            <v>63V</v>
          </cell>
          <cell r="C3183" t="str">
            <v>HGIF Global Emerging Markets Bond</v>
          </cell>
          <cell r="D3183" t="str">
            <v>UNITED KINGDOM</v>
          </cell>
          <cell r="E3183">
            <v>39387</v>
          </cell>
          <cell r="F3183">
            <v>14906587.58</v>
          </cell>
          <cell r="G3183">
            <v>791178.15300000005</v>
          </cell>
        </row>
        <row r="3184">
          <cell r="A3184">
            <v>39871</v>
          </cell>
          <cell r="B3184" t="str">
            <v>63W</v>
          </cell>
          <cell r="C3184" t="str">
            <v>HGIF Global Emerging Markets Bond</v>
          </cell>
          <cell r="D3184" t="str">
            <v>UNITED KINGDOM</v>
          </cell>
          <cell r="E3184">
            <v>39052</v>
          </cell>
          <cell r="F3184">
            <v>948735.03</v>
          </cell>
          <cell r="G3184">
            <v>51556.08</v>
          </cell>
        </row>
        <row r="3185">
          <cell r="A3185">
            <v>39871</v>
          </cell>
          <cell r="B3185" t="str">
            <v>640</v>
          </cell>
          <cell r="C3185" t="str">
            <v>HGIF Global Core Plus</v>
          </cell>
          <cell r="D3185" t="str">
            <v>UNITED KINGDOM</v>
          </cell>
          <cell r="E3185">
            <v>32721</v>
          </cell>
          <cell r="F3185">
            <v>34886313.240000002</v>
          </cell>
          <cell r="G3185">
            <v>2806396.3670000001</v>
          </cell>
        </row>
        <row r="3186">
          <cell r="A3186">
            <v>39871</v>
          </cell>
          <cell r="B3186" t="str">
            <v>642</v>
          </cell>
          <cell r="C3186" t="str">
            <v>HGIF Global Emerging Markets Bond</v>
          </cell>
          <cell r="D3186" t="str">
            <v>UNITED KINGDOM</v>
          </cell>
          <cell r="E3186">
            <v>36000</v>
          </cell>
          <cell r="F3186">
            <v>54620284.039999999</v>
          </cell>
          <cell r="G3186">
            <v>3855458.7450000001</v>
          </cell>
        </row>
        <row r="3187">
          <cell r="A3187">
            <v>39871</v>
          </cell>
          <cell r="B3187" t="str">
            <v>646</v>
          </cell>
          <cell r="C3187" t="str">
            <v>HGIF US Dollar Core Plus Bond</v>
          </cell>
          <cell r="D3187" t="str">
            <v>UNITED KINGDOM</v>
          </cell>
          <cell r="E3187">
            <v>31832</v>
          </cell>
          <cell r="F3187">
            <v>21005348.809999999</v>
          </cell>
          <cell r="G3187">
            <v>2194457.6690000002</v>
          </cell>
        </row>
        <row r="3188">
          <cell r="A3188">
            <v>39871</v>
          </cell>
          <cell r="B3188" t="str">
            <v>648</v>
          </cell>
          <cell r="C3188" t="str">
            <v>HGIF US Dollar Reserve</v>
          </cell>
          <cell r="D3188" t="str">
            <v>NEW YORK</v>
          </cell>
          <cell r="E3188">
            <v>32111</v>
          </cell>
          <cell r="F3188">
            <v>0</v>
          </cell>
          <cell r="G3188">
            <v>0</v>
          </cell>
        </row>
        <row r="3189">
          <cell r="A3189">
            <v>39871</v>
          </cell>
          <cell r="B3189" t="str">
            <v>64J</v>
          </cell>
          <cell r="C3189" t="str">
            <v>HGIF Global Core Plus</v>
          </cell>
          <cell r="D3189" t="str">
            <v>UNITED KINGDOM</v>
          </cell>
          <cell r="E3189">
            <v>36527</v>
          </cell>
          <cell r="F3189">
            <v>312826.28000000003</v>
          </cell>
          <cell r="G3189">
            <v>23107.274000000001</v>
          </cell>
        </row>
        <row r="3190">
          <cell r="A3190">
            <v>39871</v>
          </cell>
          <cell r="B3190" t="str">
            <v>64K</v>
          </cell>
          <cell r="C3190" t="str">
            <v>HGIF Global Core Plus</v>
          </cell>
          <cell r="D3190" t="str">
            <v>UNITED KINGDOM</v>
          </cell>
          <cell r="E3190">
            <v>36527</v>
          </cell>
          <cell r="F3190">
            <v>3249963.98</v>
          </cell>
          <cell r="G3190">
            <v>18983.878000000001</v>
          </cell>
        </row>
        <row r="3191">
          <cell r="A3191">
            <v>39871</v>
          </cell>
          <cell r="B3191" t="str">
            <v>64L</v>
          </cell>
          <cell r="C3191" t="str">
            <v>HGIF Global Core Plus</v>
          </cell>
          <cell r="D3191" t="str">
            <v>UNITED KINGDOM</v>
          </cell>
          <cell r="E3191">
            <v>38930</v>
          </cell>
          <cell r="F3191">
            <v>34943894.189999998</v>
          </cell>
          <cell r="G3191">
            <v>2726583.5040000002</v>
          </cell>
        </row>
        <row r="3192">
          <cell r="A3192">
            <v>39871</v>
          </cell>
          <cell r="B3192" t="str">
            <v>64M</v>
          </cell>
          <cell r="C3192" t="str">
            <v>HGIF Global Core Plus</v>
          </cell>
          <cell r="D3192" t="str">
            <v>UNITED KINGDOM</v>
          </cell>
          <cell r="E3192">
            <v>39173</v>
          </cell>
          <cell r="F3192">
            <v>13653.48</v>
          </cell>
          <cell r="G3192">
            <v>1298.847</v>
          </cell>
        </row>
        <row r="3193">
          <cell r="A3193">
            <v>39871</v>
          </cell>
          <cell r="B3193" t="str">
            <v>64N</v>
          </cell>
          <cell r="C3193" t="str">
            <v>HGIF Global Core Plus</v>
          </cell>
          <cell r="D3193" t="str">
            <v>UNITED KINGDOM</v>
          </cell>
          <cell r="E3193">
            <v>39173</v>
          </cell>
          <cell r="F3193">
            <v>8753845.8100000005</v>
          </cell>
          <cell r="G3193">
            <v>862193.027</v>
          </cell>
        </row>
        <row r="3194">
          <cell r="A3194">
            <v>39871</v>
          </cell>
          <cell r="B3194" t="str">
            <v>650</v>
          </cell>
          <cell r="C3194" t="str">
            <v>HGIF UK Equity</v>
          </cell>
          <cell r="D3194" t="str">
            <v>UNITED KINGDOM</v>
          </cell>
          <cell r="E3194">
            <v>35856</v>
          </cell>
          <cell r="F3194">
            <v>45644776.267450117</v>
          </cell>
          <cell r="G3194">
            <v>1917004.263</v>
          </cell>
        </row>
        <row r="3195">
          <cell r="A3195">
            <v>39871</v>
          </cell>
          <cell r="B3195" t="str">
            <v>657</v>
          </cell>
          <cell r="C3195" t="str">
            <v>HGIF Global Core Plus</v>
          </cell>
          <cell r="D3195" t="str">
            <v>UNITED KINGDOM</v>
          </cell>
          <cell r="E3195">
            <v>39142</v>
          </cell>
          <cell r="F3195">
            <v>591640.27</v>
          </cell>
          <cell r="G3195">
            <v>43292.862999999998</v>
          </cell>
        </row>
        <row r="3196">
          <cell r="A3196">
            <v>39871</v>
          </cell>
          <cell r="B3196" t="str">
            <v>65J</v>
          </cell>
          <cell r="C3196" t="str">
            <v>HGIF US Equity</v>
          </cell>
          <cell r="D3196" t="str">
            <v>UNKNOWN</v>
          </cell>
          <cell r="E3196">
            <v>38606</v>
          </cell>
          <cell r="F3196">
            <v>30528960</v>
          </cell>
          <cell r="G3196">
            <v>2240000</v>
          </cell>
        </row>
        <row r="3197">
          <cell r="A3197">
            <v>39871</v>
          </cell>
          <cell r="B3197" t="str">
            <v>65K</v>
          </cell>
          <cell r="C3197" t="str">
            <v>HGIF US Equity</v>
          </cell>
          <cell r="D3197" t="str">
            <v>UNKNOWN</v>
          </cell>
          <cell r="E3197">
            <v>38930</v>
          </cell>
          <cell r="F3197">
            <v>4894334.6100000003</v>
          </cell>
          <cell r="G3197">
            <v>335113.63299999997</v>
          </cell>
        </row>
        <row r="3198">
          <cell r="A3198">
            <v>39871</v>
          </cell>
          <cell r="B3198" t="str">
            <v>66G</v>
          </cell>
          <cell r="C3198" t="str">
            <v>HGIF Thai Equity</v>
          </cell>
          <cell r="D3198" t="str">
            <v>HONG KONG</v>
          </cell>
          <cell r="E3198">
            <v>38397</v>
          </cell>
          <cell r="F3198">
            <v>3332833.14</v>
          </cell>
          <cell r="G3198">
            <v>648032.87899999996</v>
          </cell>
        </row>
        <row r="3199">
          <cell r="A3199">
            <v>39871</v>
          </cell>
          <cell r="B3199" t="str">
            <v>66H</v>
          </cell>
          <cell r="C3199" t="str">
            <v>HGIF Thai Equity</v>
          </cell>
          <cell r="D3199" t="str">
            <v>HONG KONG</v>
          </cell>
          <cell r="E3199">
            <v>38397</v>
          </cell>
          <cell r="F3199">
            <v>52497704.350000001</v>
          </cell>
          <cell r="G3199">
            <v>10753319.213</v>
          </cell>
        </row>
        <row r="3200">
          <cell r="A3200">
            <v>39871</v>
          </cell>
          <cell r="B3200" t="str">
            <v>66I</v>
          </cell>
          <cell r="C3200" t="str">
            <v>HGIF Thai Equity</v>
          </cell>
          <cell r="D3200" t="str">
            <v>HONG KONG</v>
          </cell>
          <cell r="E3200">
            <v>38718</v>
          </cell>
          <cell r="F3200">
            <v>5293905.2</v>
          </cell>
          <cell r="G3200">
            <v>1002633.562</v>
          </cell>
        </row>
        <row r="3201">
          <cell r="A3201">
            <v>39871</v>
          </cell>
          <cell r="B3201" t="str">
            <v>66L</v>
          </cell>
          <cell r="C3201" t="str">
            <v>HGIF Thai Equity</v>
          </cell>
          <cell r="D3201" t="str">
            <v>HONG KONG</v>
          </cell>
          <cell r="E3201">
            <v>38636</v>
          </cell>
          <cell r="F3201">
            <v>483211.09</v>
          </cell>
          <cell r="G3201">
            <v>95875.217000000004</v>
          </cell>
        </row>
        <row r="3202">
          <cell r="A3202">
            <v>39871</v>
          </cell>
          <cell r="B3202" t="str">
            <v>66M</v>
          </cell>
          <cell r="C3202" t="str">
            <v>HGIF Thai Equity</v>
          </cell>
          <cell r="D3202" t="str">
            <v>HONG KONG</v>
          </cell>
          <cell r="E3202">
            <v>39052</v>
          </cell>
          <cell r="F3202">
            <v>211670.99</v>
          </cell>
          <cell r="G3202">
            <v>41618.364000000001</v>
          </cell>
        </row>
        <row r="3203">
          <cell r="A3203">
            <v>39871</v>
          </cell>
          <cell r="B3203" t="str">
            <v>66R</v>
          </cell>
          <cell r="C3203" t="str">
            <v>HGIF Thai Equity</v>
          </cell>
          <cell r="D3203" t="str">
            <v>HONG KONG</v>
          </cell>
          <cell r="E3203">
            <v>39264</v>
          </cell>
          <cell r="F3203">
            <v>10377940.67</v>
          </cell>
          <cell r="G3203">
            <v>2603597.7590000001</v>
          </cell>
        </row>
        <row r="3204">
          <cell r="A3204">
            <v>39871</v>
          </cell>
          <cell r="B3204" t="str">
            <v>671</v>
          </cell>
          <cell r="C3204" t="str">
            <v>HGIF Global Emerging Markets Equity</v>
          </cell>
          <cell r="D3204" t="str">
            <v>UNITED KINGDOM</v>
          </cell>
          <cell r="E3204">
            <v>38718</v>
          </cell>
          <cell r="F3204">
            <v>13137729.310000001</v>
          </cell>
          <cell r="G3204">
            <v>1491737.1769999999</v>
          </cell>
        </row>
        <row r="3205">
          <cell r="A3205">
            <v>39871</v>
          </cell>
          <cell r="B3205" t="str">
            <v>673</v>
          </cell>
          <cell r="C3205" t="str">
            <v>HGIF UK Equity</v>
          </cell>
          <cell r="D3205" t="str">
            <v>UNITED KINGDOM</v>
          </cell>
          <cell r="E3205">
            <v>38622</v>
          </cell>
          <cell r="F3205">
            <v>41212.570218054003</v>
          </cell>
          <cell r="G3205">
            <v>1500</v>
          </cell>
        </row>
        <row r="3206">
          <cell r="A3206">
            <v>39871</v>
          </cell>
          <cell r="B3206" t="str">
            <v>676</v>
          </cell>
          <cell r="C3206" t="str">
            <v>HGIF Singapore Equity</v>
          </cell>
          <cell r="D3206" t="str">
            <v>HONG KONG</v>
          </cell>
          <cell r="E3206">
            <v>38991</v>
          </cell>
          <cell r="F3206">
            <v>497011.42</v>
          </cell>
          <cell r="G3206">
            <v>29868.473999999998</v>
          </cell>
        </row>
        <row r="3207">
          <cell r="A3207">
            <v>39871</v>
          </cell>
          <cell r="B3207" t="str">
            <v>678</v>
          </cell>
          <cell r="C3207" t="str">
            <v>HGIF Japanese Equity</v>
          </cell>
          <cell r="D3207" t="str">
            <v>HONG KONG</v>
          </cell>
          <cell r="E3207">
            <v>38686</v>
          </cell>
          <cell r="F3207">
            <v>4909375.4359244797</v>
          </cell>
          <cell r="G3207">
            <v>115000</v>
          </cell>
        </row>
        <row r="3208">
          <cell r="A3208">
            <v>39871</v>
          </cell>
          <cell r="B3208" t="str">
            <v>679</v>
          </cell>
          <cell r="C3208" t="str">
            <v>HGIF Japanese Equity</v>
          </cell>
          <cell r="D3208" t="str">
            <v>HONG KONG</v>
          </cell>
          <cell r="E3208">
            <v>38930</v>
          </cell>
          <cell r="F3208">
            <v>1052591.078247736</v>
          </cell>
          <cell r="G3208">
            <v>172116.837</v>
          </cell>
        </row>
        <row r="3209">
          <cell r="A3209">
            <v>39871</v>
          </cell>
          <cell r="B3209" t="str">
            <v>682</v>
          </cell>
          <cell r="C3209" t="str">
            <v>HGIF Global Emerging Markets Equity</v>
          </cell>
          <cell r="D3209" t="str">
            <v>UNITED KINGDOM</v>
          </cell>
          <cell r="E3209">
            <v>36527</v>
          </cell>
          <cell r="F3209">
            <v>2866091.57</v>
          </cell>
          <cell r="G3209">
            <v>344482.15500000003</v>
          </cell>
        </row>
        <row r="3210">
          <cell r="A3210">
            <v>39871</v>
          </cell>
          <cell r="B3210" t="str">
            <v>683</v>
          </cell>
          <cell r="C3210" t="str">
            <v>FETA 683</v>
          </cell>
          <cell r="D3210" t="str">
            <v>UNKNOWN</v>
          </cell>
          <cell r="F3210">
            <v>114036.738283584</v>
          </cell>
          <cell r="G3210">
            <v>11257.133</v>
          </cell>
        </row>
        <row r="3211">
          <cell r="A3211">
            <v>39871</v>
          </cell>
          <cell r="B3211" t="str">
            <v>68I</v>
          </cell>
          <cell r="C3211" t="str">
            <v>HGIF Euroland Equity Smaller Companies</v>
          </cell>
          <cell r="D3211" t="str">
            <v>FRANCE</v>
          </cell>
          <cell r="E3211">
            <v>36527</v>
          </cell>
          <cell r="F3211">
            <v>1686210.9987470477</v>
          </cell>
          <cell r="G3211">
            <v>61767.89</v>
          </cell>
        </row>
        <row r="3212">
          <cell r="A3212">
            <v>39871</v>
          </cell>
          <cell r="B3212" t="str">
            <v>68J</v>
          </cell>
          <cell r="C3212" t="str">
            <v>HGIF Euroland Equity Smaller Companies</v>
          </cell>
          <cell r="D3212" t="str">
            <v>FRANCE</v>
          </cell>
          <cell r="E3212">
            <v>37718</v>
          </cell>
          <cell r="F3212">
            <v>26597454.396449175</v>
          </cell>
          <cell r="G3212">
            <v>967812.10600000003</v>
          </cell>
        </row>
        <row r="3213">
          <cell r="A3213">
            <v>39871</v>
          </cell>
          <cell r="B3213" t="str">
            <v>68K</v>
          </cell>
          <cell r="C3213" t="str">
            <v>HGIF Euroland Equity Smaller Companies</v>
          </cell>
          <cell r="D3213" t="str">
            <v>FRANCE</v>
          </cell>
          <cell r="E3213">
            <v>38930</v>
          </cell>
          <cell r="F3213">
            <v>7858139.8884557625</v>
          </cell>
          <cell r="G3213">
            <v>279706.60800000001</v>
          </cell>
        </row>
        <row r="3214">
          <cell r="A3214">
            <v>39871</v>
          </cell>
          <cell r="B3214" t="str">
            <v>68R</v>
          </cell>
          <cell r="C3214" t="str">
            <v>HGIF Euroland Equity Smaller Companies</v>
          </cell>
          <cell r="D3214" t="str">
            <v>FRANCE</v>
          </cell>
          <cell r="E3214">
            <v>36527</v>
          </cell>
          <cell r="F3214">
            <v>1664664.7489522565</v>
          </cell>
          <cell r="G3214">
            <v>55183.974999999999</v>
          </cell>
        </row>
        <row r="3215">
          <cell r="A3215">
            <v>39871</v>
          </cell>
          <cell r="B3215" t="str">
            <v>68S</v>
          </cell>
          <cell r="C3215" t="str">
            <v>HGIF Euroland Equity Smaller Companies</v>
          </cell>
          <cell r="D3215" t="str">
            <v>FRANCE</v>
          </cell>
          <cell r="E3215">
            <v>39114</v>
          </cell>
          <cell r="F3215">
            <v>54288.796899751753</v>
          </cell>
          <cell r="G3215">
            <v>1995.626</v>
          </cell>
        </row>
        <row r="3216">
          <cell r="A3216">
            <v>39871</v>
          </cell>
          <cell r="B3216" t="str">
            <v>68V</v>
          </cell>
          <cell r="C3216" t="str">
            <v>FETA 68V</v>
          </cell>
          <cell r="D3216" t="str">
            <v>UNKNOWN</v>
          </cell>
          <cell r="E3216">
            <v>39492</v>
          </cell>
          <cell r="F3216">
            <v>1860632.3834349408</v>
          </cell>
          <cell r="G3216">
            <v>72696</v>
          </cell>
        </row>
        <row r="3217">
          <cell r="A3217">
            <v>39871</v>
          </cell>
          <cell r="B3217" t="str">
            <v>68W</v>
          </cell>
          <cell r="C3217" t="str">
            <v>HGIF European Equity</v>
          </cell>
          <cell r="D3217" t="str">
            <v>UNKNOWN</v>
          </cell>
          <cell r="E3217">
            <v>34285</v>
          </cell>
          <cell r="F3217">
            <v>823062.86840962945</v>
          </cell>
          <cell r="G3217">
            <v>33542.387999999999</v>
          </cell>
        </row>
        <row r="3218">
          <cell r="A3218">
            <v>39871</v>
          </cell>
          <cell r="B3218" t="str">
            <v>68X</v>
          </cell>
          <cell r="C3218" t="str">
            <v>HGIF European Equity</v>
          </cell>
          <cell r="D3218" t="str">
            <v>UNKNOWN</v>
          </cell>
          <cell r="E3218">
            <v>37718</v>
          </cell>
          <cell r="F3218">
            <v>6774531.8668527836</v>
          </cell>
          <cell r="G3218">
            <v>266883.36200000002</v>
          </cell>
        </row>
        <row r="3219">
          <cell r="A3219">
            <v>39871</v>
          </cell>
          <cell r="B3219" t="str">
            <v>68Y</v>
          </cell>
          <cell r="C3219" t="str">
            <v>HGIF European Equity</v>
          </cell>
          <cell r="D3219" t="str">
            <v>UNKNOWN</v>
          </cell>
          <cell r="E3219">
            <v>36527</v>
          </cell>
          <cell r="F3219">
            <v>11244421.139678877</v>
          </cell>
          <cell r="G3219">
            <v>759027.80500000005</v>
          </cell>
        </row>
        <row r="3220">
          <cell r="A3220">
            <v>39871</v>
          </cell>
          <cell r="B3220" t="str">
            <v>691</v>
          </cell>
          <cell r="C3220" t="str">
            <v>HGIF European Equity</v>
          </cell>
          <cell r="D3220" t="str">
            <v>UNKNOWN</v>
          </cell>
          <cell r="E3220">
            <v>37718</v>
          </cell>
          <cell r="F3220">
            <v>219397.18789891401</v>
          </cell>
          <cell r="G3220">
            <v>8388</v>
          </cell>
        </row>
        <row r="3221">
          <cell r="A3221">
            <v>39871</v>
          </cell>
          <cell r="B3221" t="str">
            <v>692</v>
          </cell>
          <cell r="C3221" t="str">
            <v>HGIF European Equity</v>
          </cell>
          <cell r="D3221" t="str">
            <v>UNKNOWN</v>
          </cell>
          <cell r="E3221">
            <v>38930</v>
          </cell>
          <cell r="F3221">
            <v>7247663.8989739539</v>
          </cell>
          <cell r="G3221">
            <v>290478.57500000001</v>
          </cell>
        </row>
        <row r="3222">
          <cell r="A3222">
            <v>39871</v>
          </cell>
          <cell r="B3222" t="str">
            <v>69B</v>
          </cell>
          <cell r="C3222" t="str">
            <v>HGIF Chinese Equity</v>
          </cell>
          <cell r="D3222" t="str">
            <v>HONG KONG</v>
          </cell>
          <cell r="E3222">
            <v>37718</v>
          </cell>
          <cell r="F3222">
            <v>399545383.94999999</v>
          </cell>
          <cell r="G3222">
            <v>9031111.0470000003</v>
          </cell>
        </row>
        <row r="3223">
          <cell r="A3223">
            <v>39871</v>
          </cell>
          <cell r="B3223" t="str">
            <v>69I</v>
          </cell>
          <cell r="C3223" t="str">
            <v>HGIF Hong Kong Equity</v>
          </cell>
          <cell r="D3223" t="str">
            <v>HONG KONG</v>
          </cell>
          <cell r="E3223">
            <v>39264</v>
          </cell>
          <cell r="F3223">
            <v>14162983.890000001</v>
          </cell>
          <cell r="G3223">
            <v>213610.00099999999</v>
          </cell>
        </row>
        <row r="3224">
          <cell r="A3224">
            <v>39871</v>
          </cell>
          <cell r="B3224" t="str">
            <v>69J</v>
          </cell>
          <cell r="C3224" t="str">
            <v>HGIF Hong Kong Equity</v>
          </cell>
          <cell r="D3224" t="str">
            <v>HONG KONG</v>
          </cell>
          <cell r="E3224">
            <v>39356</v>
          </cell>
          <cell r="F3224">
            <v>3675400</v>
          </cell>
          <cell r="G3224">
            <v>850000</v>
          </cell>
        </row>
        <row r="3225">
          <cell r="A3225">
            <v>39871</v>
          </cell>
          <cell r="B3225" t="str">
            <v>69P</v>
          </cell>
          <cell r="C3225" t="str">
            <v>HGIF Hong Kong Equity</v>
          </cell>
          <cell r="D3225" t="str">
            <v>HONG KONG</v>
          </cell>
          <cell r="E3225">
            <v>37585</v>
          </cell>
          <cell r="F3225">
            <v>2416134.11</v>
          </cell>
          <cell r="G3225">
            <v>38651.343000000001</v>
          </cell>
        </row>
        <row r="3226">
          <cell r="A3226">
            <v>39871</v>
          </cell>
          <cell r="B3226" t="str">
            <v>69Q</v>
          </cell>
          <cell r="C3226" t="str">
            <v>HGIF Hong Kong Equity</v>
          </cell>
          <cell r="D3226" t="str">
            <v>HONG KONG</v>
          </cell>
          <cell r="E3226">
            <v>36527</v>
          </cell>
          <cell r="F3226">
            <v>27256378.579999998</v>
          </cell>
          <cell r="G3226">
            <v>416808.81099999999</v>
          </cell>
        </row>
        <row r="3227">
          <cell r="A3227">
            <v>39871</v>
          </cell>
          <cell r="B3227" t="str">
            <v>69R</v>
          </cell>
          <cell r="C3227" t="str">
            <v>HGIF Hong Kong Equity</v>
          </cell>
          <cell r="D3227" t="str">
            <v>HONG KONG</v>
          </cell>
          <cell r="E3227">
            <v>39052</v>
          </cell>
          <cell r="F3227">
            <v>837364.3</v>
          </cell>
          <cell r="G3227">
            <v>12923.286</v>
          </cell>
        </row>
        <row r="3228">
          <cell r="A3228">
            <v>39871</v>
          </cell>
          <cell r="B3228" t="str">
            <v>702</v>
          </cell>
          <cell r="C3228" t="str">
            <v>HGIF Japanese Equity</v>
          </cell>
          <cell r="D3228" t="str">
            <v>HONG KONG</v>
          </cell>
          <cell r="E3228">
            <v>38687</v>
          </cell>
          <cell r="F3228">
            <v>301647.20615716802</v>
          </cell>
          <cell r="G3228">
            <v>51605.11</v>
          </cell>
        </row>
        <row r="3229">
          <cell r="A3229">
            <v>39871</v>
          </cell>
          <cell r="B3229" t="str">
            <v>704</v>
          </cell>
          <cell r="C3229" t="str">
            <v>HGIF Indian Equity</v>
          </cell>
          <cell r="D3229" t="str">
            <v>HONG KONG</v>
          </cell>
          <cell r="E3229">
            <v>37718</v>
          </cell>
          <cell r="F3229">
            <v>479585334.10000002</v>
          </cell>
          <cell r="G3229">
            <v>7345688.858</v>
          </cell>
        </row>
        <row r="3230">
          <cell r="A3230">
            <v>39871</v>
          </cell>
          <cell r="B3230" t="str">
            <v>706</v>
          </cell>
          <cell r="C3230" t="str">
            <v>HGIF Indian Equity</v>
          </cell>
          <cell r="D3230" t="str">
            <v>HONG KONG</v>
          </cell>
          <cell r="E3230">
            <v>37718</v>
          </cell>
          <cell r="F3230">
            <v>18205001.379999999</v>
          </cell>
          <cell r="G3230">
            <v>287154.19</v>
          </cell>
        </row>
        <row r="3231">
          <cell r="A3231">
            <v>39871</v>
          </cell>
          <cell r="B3231" t="str">
            <v>70A</v>
          </cell>
          <cell r="C3231" t="str">
            <v>HGIF Indian Equity</v>
          </cell>
          <cell r="D3231" t="str">
            <v>HONG KONG</v>
          </cell>
          <cell r="E3231">
            <v>37718</v>
          </cell>
          <cell r="F3231">
            <v>76791237.900000006</v>
          </cell>
          <cell r="G3231">
            <v>1117743.8489999999</v>
          </cell>
        </row>
        <row r="3232">
          <cell r="A3232">
            <v>39871</v>
          </cell>
          <cell r="B3232" t="str">
            <v>70B</v>
          </cell>
          <cell r="C3232" t="str">
            <v>HGIF Indian Equity</v>
          </cell>
          <cell r="D3232" t="str">
            <v>HONG KONG</v>
          </cell>
          <cell r="E3232">
            <v>37718</v>
          </cell>
          <cell r="F3232">
            <v>10082458.689999999</v>
          </cell>
          <cell r="G3232">
            <v>149431.745</v>
          </cell>
        </row>
        <row r="3233">
          <cell r="A3233">
            <v>39871</v>
          </cell>
          <cell r="B3233" t="str">
            <v>70E</v>
          </cell>
          <cell r="C3233" t="str">
            <v>HGIF Indian Equity</v>
          </cell>
          <cell r="D3233" t="str">
            <v>HONG KONG</v>
          </cell>
          <cell r="E3233">
            <v>39114</v>
          </cell>
          <cell r="F3233">
            <v>130141.23</v>
          </cell>
          <cell r="G3233">
            <v>2052.7330000000002</v>
          </cell>
        </row>
        <row r="3234">
          <cell r="A3234">
            <v>39871</v>
          </cell>
          <cell r="B3234" t="str">
            <v>70G</v>
          </cell>
          <cell r="C3234" t="str">
            <v>HGIF Indian Equity</v>
          </cell>
          <cell r="D3234" t="str">
            <v>HONG KONG</v>
          </cell>
          <cell r="E3234">
            <v>38636</v>
          </cell>
          <cell r="F3234">
            <v>2752356.14</v>
          </cell>
          <cell r="G3234">
            <v>41150.574000000001</v>
          </cell>
        </row>
        <row r="3235">
          <cell r="A3235">
            <v>39871</v>
          </cell>
          <cell r="B3235" t="str">
            <v>70H</v>
          </cell>
          <cell r="C3235" t="str">
            <v>HGIF Japanese Equity</v>
          </cell>
          <cell r="D3235" t="str">
            <v>HONG KONG</v>
          </cell>
          <cell r="E3235">
            <v>35917</v>
          </cell>
          <cell r="F3235">
            <v>890397.43904890399</v>
          </cell>
          <cell r="G3235">
            <v>147327.22200000001</v>
          </cell>
        </row>
        <row r="3236">
          <cell r="A3236">
            <v>39871</v>
          </cell>
          <cell r="B3236" t="str">
            <v>70I</v>
          </cell>
          <cell r="C3236" t="str">
            <v>HGIF Japanese Equity</v>
          </cell>
          <cell r="D3236" t="str">
            <v>HONG KONG</v>
          </cell>
          <cell r="E3236">
            <v>33218</v>
          </cell>
          <cell r="F3236">
            <v>40927912.156983696</v>
          </cell>
          <cell r="G3236">
            <v>1010094.639</v>
          </cell>
        </row>
        <row r="3237">
          <cell r="A3237">
            <v>39871</v>
          </cell>
          <cell r="B3237" t="str">
            <v>70M</v>
          </cell>
          <cell r="C3237" t="str">
            <v>HGIF Japanese Equity</v>
          </cell>
          <cell r="D3237" t="str">
            <v>HONG KONG</v>
          </cell>
          <cell r="E3237">
            <v>37718</v>
          </cell>
          <cell r="F3237">
            <v>117606.23338064</v>
          </cell>
          <cell r="G3237">
            <v>2878.2489999999998</v>
          </cell>
        </row>
        <row r="3238">
          <cell r="A3238">
            <v>39871</v>
          </cell>
          <cell r="B3238" t="str">
            <v>70N</v>
          </cell>
          <cell r="C3238" t="str">
            <v>HGIF Japanese Equity</v>
          </cell>
          <cell r="D3238" t="str">
            <v>HONG KONG</v>
          </cell>
          <cell r="E3238">
            <v>36527</v>
          </cell>
          <cell r="F3238">
            <v>3476294.6426822641</v>
          </cell>
          <cell r="G3238">
            <v>61991.51</v>
          </cell>
        </row>
        <row r="3239">
          <cell r="A3239">
            <v>39871</v>
          </cell>
          <cell r="B3239" t="str">
            <v>70P</v>
          </cell>
          <cell r="C3239" t="str">
            <v>HGIF Japanese Equity</v>
          </cell>
          <cell r="D3239" t="str">
            <v>HONG KONG</v>
          </cell>
          <cell r="E3239">
            <v>38869</v>
          </cell>
          <cell r="F3239">
            <v>19296636.451432087</v>
          </cell>
          <cell r="G3239">
            <v>465308.05099999998</v>
          </cell>
        </row>
        <row r="3240">
          <cell r="A3240">
            <v>39871</v>
          </cell>
          <cell r="B3240" t="str">
            <v>718</v>
          </cell>
          <cell r="C3240" t="str">
            <v>AGIRA LARGE CAP EURO H</v>
          </cell>
          <cell r="D3240" t="str">
            <v>FRANCE</v>
          </cell>
          <cell r="E3240">
            <v>36873</v>
          </cell>
          <cell r="F3240">
            <v>33936085.880000003</v>
          </cell>
          <cell r="G3240">
            <v>1</v>
          </cell>
        </row>
        <row r="3241">
          <cell r="A3241">
            <v>39871</v>
          </cell>
          <cell r="B3241" t="str">
            <v>71A</v>
          </cell>
          <cell r="C3241" t="str">
            <v>HGIF Singapore Equity</v>
          </cell>
          <cell r="D3241" t="str">
            <v>HONG KONG</v>
          </cell>
          <cell r="E3241">
            <v>37585</v>
          </cell>
          <cell r="F3241">
            <v>15478520.75</v>
          </cell>
          <cell r="G3241">
            <v>1011271.4449999999</v>
          </cell>
        </row>
        <row r="3242">
          <cell r="A3242">
            <v>39871</v>
          </cell>
          <cell r="B3242" t="str">
            <v>71B</v>
          </cell>
          <cell r="C3242" t="str">
            <v>HGIF Singapore Equity</v>
          </cell>
          <cell r="D3242" t="str">
            <v>HONG KONG</v>
          </cell>
          <cell r="E3242">
            <v>36527</v>
          </cell>
          <cell r="F3242">
            <v>5642441.46</v>
          </cell>
          <cell r="G3242">
            <v>335161.35600000003</v>
          </cell>
        </row>
        <row r="3243">
          <cell r="A3243">
            <v>39871</v>
          </cell>
          <cell r="B3243" t="str">
            <v>71C</v>
          </cell>
          <cell r="C3243" t="str">
            <v>HGIF Singapore Equity</v>
          </cell>
          <cell r="D3243" t="str">
            <v>HONG KONG</v>
          </cell>
          <cell r="E3243">
            <v>39234</v>
          </cell>
          <cell r="F3243">
            <v>6408548.7800000003</v>
          </cell>
          <cell r="G3243">
            <v>378487.40700000001</v>
          </cell>
        </row>
        <row r="3244">
          <cell r="A3244">
            <v>39871</v>
          </cell>
          <cell r="B3244" t="str">
            <v>71E</v>
          </cell>
          <cell r="C3244" t="str">
            <v>HGIF Hong Kong Equity</v>
          </cell>
          <cell r="D3244" t="str">
            <v>HONG KONG</v>
          </cell>
          <cell r="E3244">
            <v>38636</v>
          </cell>
          <cell r="F3244">
            <v>28136895.77</v>
          </cell>
          <cell r="G3244">
            <v>430833.83</v>
          </cell>
        </row>
        <row r="3245">
          <cell r="A3245">
            <v>39871</v>
          </cell>
          <cell r="B3245" t="str">
            <v>720</v>
          </cell>
          <cell r="C3245" t="str">
            <v>HSBC Amanah</v>
          </cell>
          <cell r="D3245" t="str">
            <v>UNITED KINGDOM</v>
          </cell>
          <cell r="E3245">
            <v>36527</v>
          </cell>
          <cell r="F3245">
            <v>7119739.8899999997</v>
          </cell>
          <cell r="G3245">
            <v>1683949.8370000001</v>
          </cell>
        </row>
        <row r="3246">
          <cell r="A3246">
            <v>39871</v>
          </cell>
          <cell r="B3246" t="str">
            <v>721</v>
          </cell>
          <cell r="C3246" t="str">
            <v>HSBC Amanah</v>
          </cell>
          <cell r="D3246" t="str">
            <v>UNITED KINGDOM</v>
          </cell>
          <cell r="E3246">
            <v>36527</v>
          </cell>
          <cell r="F3246">
            <v>5401754.1500000004</v>
          </cell>
          <cell r="G3246">
            <v>1249249.3400000001</v>
          </cell>
        </row>
        <row r="3247">
          <cell r="A3247">
            <v>39871</v>
          </cell>
          <cell r="B3247" t="str">
            <v>723</v>
          </cell>
          <cell r="C3247" t="str">
            <v>HSBC Amanah</v>
          </cell>
          <cell r="D3247" t="str">
            <v>UNITED KINGDOM</v>
          </cell>
          <cell r="E3247">
            <v>36527</v>
          </cell>
          <cell r="F3247">
            <v>12359482.33</v>
          </cell>
          <cell r="G3247">
            <v>2664255.73</v>
          </cell>
        </row>
        <row r="3248">
          <cell r="A3248">
            <v>39871</v>
          </cell>
          <cell r="B3248" t="str">
            <v>727</v>
          </cell>
          <cell r="C3248" t="str">
            <v>FETA 727</v>
          </cell>
          <cell r="D3248" t="str">
            <v>UNKNOWN</v>
          </cell>
          <cell r="E3248">
            <v>39416</v>
          </cell>
          <cell r="F3248">
            <v>35979103.509999998</v>
          </cell>
          <cell r="G3248">
            <v>6995742.4680000003</v>
          </cell>
        </row>
        <row r="3249">
          <cell r="A3249">
            <v>39871</v>
          </cell>
          <cell r="B3249" t="str">
            <v>72H</v>
          </cell>
          <cell r="C3249" t="str">
            <v>HGIF UK Equity</v>
          </cell>
          <cell r="D3249" t="str">
            <v>UNITED KINGDOM</v>
          </cell>
          <cell r="E3249">
            <v>34354</v>
          </cell>
          <cell r="F3249">
            <v>22092564.143595714</v>
          </cell>
          <cell r="G3249">
            <v>848696.63699999999</v>
          </cell>
        </row>
        <row r="3250">
          <cell r="A3250">
            <v>39871</v>
          </cell>
          <cell r="B3250" t="str">
            <v>72K</v>
          </cell>
          <cell r="C3250" t="str">
            <v>FETA 72K</v>
          </cell>
          <cell r="D3250" t="str">
            <v>UNKNOWN</v>
          </cell>
          <cell r="E3250">
            <v>39587</v>
          </cell>
          <cell r="F3250">
            <v>26595.94793925164</v>
          </cell>
          <cell r="G3250">
            <v>1015.027</v>
          </cell>
        </row>
        <row r="3251">
          <cell r="A3251">
            <v>39871</v>
          </cell>
          <cell r="B3251" t="str">
            <v>72L</v>
          </cell>
          <cell r="C3251" t="str">
            <v>FETA 72L</v>
          </cell>
          <cell r="D3251" t="str">
            <v>UNKNOWN</v>
          </cell>
          <cell r="E3251">
            <v>39625</v>
          </cell>
          <cell r="F3251">
            <v>1589347.4051861339</v>
          </cell>
          <cell r="G3251">
            <v>60657</v>
          </cell>
        </row>
        <row r="3252">
          <cell r="A3252">
            <v>39871</v>
          </cell>
          <cell r="B3252" t="str">
            <v>72T</v>
          </cell>
          <cell r="C3252" t="str">
            <v>FETA 72T</v>
          </cell>
          <cell r="D3252" t="str">
            <v>UNKNOWN</v>
          </cell>
          <cell r="E3252">
            <v>39631</v>
          </cell>
          <cell r="F3252">
            <v>14491579.6</v>
          </cell>
          <cell r="G3252">
            <v>1114651.1499999999</v>
          </cell>
        </row>
        <row r="3253">
          <cell r="A3253">
            <v>39871</v>
          </cell>
          <cell r="B3253" t="str">
            <v>72U</v>
          </cell>
          <cell r="C3253" t="str">
            <v>HGIF US Equity</v>
          </cell>
          <cell r="D3253" t="str">
            <v>UNKNOWN</v>
          </cell>
          <cell r="E3253">
            <v>35856</v>
          </cell>
          <cell r="F3253">
            <v>3645293.16</v>
          </cell>
          <cell r="G3253">
            <v>252007.821</v>
          </cell>
        </row>
        <row r="3254">
          <cell r="A3254">
            <v>39871</v>
          </cell>
          <cell r="B3254" t="str">
            <v>72V</v>
          </cell>
          <cell r="C3254" t="str">
            <v>HGIF US Equity</v>
          </cell>
          <cell r="D3254" t="str">
            <v>UNKNOWN</v>
          </cell>
          <cell r="E3254">
            <v>33218</v>
          </cell>
          <cell r="F3254">
            <v>12727449.41</v>
          </cell>
          <cell r="G3254">
            <v>984715.62199999997</v>
          </cell>
        </row>
        <row r="3255">
          <cell r="A3255">
            <v>39871</v>
          </cell>
          <cell r="B3255" t="str">
            <v>72W</v>
          </cell>
          <cell r="C3255" t="str">
            <v>HGIF US Equity</v>
          </cell>
          <cell r="D3255" t="str">
            <v>UNKNOWN</v>
          </cell>
          <cell r="E3255">
            <v>37074</v>
          </cell>
          <cell r="F3255">
            <v>14580627.43</v>
          </cell>
          <cell r="G3255">
            <v>1017986.974</v>
          </cell>
        </row>
        <row r="3256">
          <cell r="A3256">
            <v>39871</v>
          </cell>
          <cell r="B3256" t="str">
            <v>72X</v>
          </cell>
          <cell r="C3256" t="str">
            <v>HGIF US Equity</v>
          </cell>
          <cell r="D3256" t="str">
            <v>UNKNOWN</v>
          </cell>
          <cell r="E3256">
            <v>37074</v>
          </cell>
          <cell r="F3256">
            <v>367466.81</v>
          </cell>
          <cell r="G3256">
            <v>24924.832999999999</v>
          </cell>
        </row>
        <row r="3257">
          <cell r="A3257">
            <v>39871</v>
          </cell>
          <cell r="B3257" t="str">
            <v>72Y</v>
          </cell>
          <cell r="C3257" t="str">
            <v>HGIF US Equity</v>
          </cell>
          <cell r="D3257" t="str">
            <v>UNKNOWN</v>
          </cell>
          <cell r="E3257">
            <v>38517</v>
          </cell>
          <cell r="F3257">
            <v>3812972.51</v>
          </cell>
          <cell r="G3257">
            <v>268443.57299999997</v>
          </cell>
        </row>
        <row r="3258">
          <cell r="A3258">
            <v>39871</v>
          </cell>
          <cell r="B3258" t="str">
            <v>72Z</v>
          </cell>
          <cell r="C3258" t="str">
            <v>HGIF US Equity</v>
          </cell>
          <cell r="D3258" t="str">
            <v>UNKNOWN</v>
          </cell>
          <cell r="E3258">
            <v>36527</v>
          </cell>
          <cell r="F3258">
            <v>18741399.190000001</v>
          </cell>
          <cell r="G3258">
            <v>222138.71599999999</v>
          </cell>
        </row>
        <row r="3259">
          <cell r="A3259">
            <v>39871</v>
          </cell>
          <cell r="B3259" t="str">
            <v>731</v>
          </cell>
          <cell r="C3259" t="str">
            <v>HSBC EURO ACTIONS PLUS</v>
          </cell>
          <cell r="D3259" t="str">
            <v>FRANCE</v>
          </cell>
          <cell r="E3259">
            <v>36928</v>
          </cell>
          <cell r="F3259">
            <v>20733705.190000001</v>
          </cell>
          <cell r="G3259">
            <v>1</v>
          </cell>
        </row>
        <row r="3260">
          <cell r="A3260">
            <v>39871</v>
          </cell>
          <cell r="B3260" t="str">
            <v>73M</v>
          </cell>
          <cell r="C3260" t="str">
            <v>HGIF US Equity Index</v>
          </cell>
          <cell r="D3260" t="str">
            <v>UNITED KINGDOM</v>
          </cell>
          <cell r="E3260">
            <v>37585</v>
          </cell>
          <cell r="F3260">
            <v>331294.92</v>
          </cell>
          <cell r="G3260">
            <v>62250.078000000001</v>
          </cell>
        </row>
        <row r="3261">
          <cell r="A3261">
            <v>39871</v>
          </cell>
          <cell r="B3261" t="str">
            <v>73N</v>
          </cell>
          <cell r="C3261" t="str">
            <v>HGIF US Equity Index</v>
          </cell>
          <cell r="D3261" t="str">
            <v>UNITED KINGDOM</v>
          </cell>
          <cell r="E3261">
            <v>37718</v>
          </cell>
          <cell r="F3261">
            <v>2164241.69</v>
          </cell>
          <cell r="G3261">
            <v>388413.79399999999</v>
          </cell>
        </row>
        <row r="3262">
          <cell r="A3262">
            <v>39871</v>
          </cell>
          <cell r="B3262" t="str">
            <v>746</v>
          </cell>
          <cell r="C3262" t="str">
            <v>HSBC HORIZON 2013-2015</v>
          </cell>
          <cell r="D3262" t="str">
            <v>FRANCE</v>
          </cell>
          <cell r="E3262">
            <v>36927</v>
          </cell>
          <cell r="F3262">
            <v>415388.72</v>
          </cell>
          <cell r="G3262">
            <v>486.83100000000002</v>
          </cell>
        </row>
        <row r="3263">
          <cell r="A3263">
            <v>39871</v>
          </cell>
          <cell r="B3263" t="str">
            <v>749</v>
          </cell>
          <cell r="C3263" t="str">
            <v>HSBC HORIZON 2019-2021</v>
          </cell>
          <cell r="D3263" t="str">
            <v>FRANCE</v>
          </cell>
          <cell r="E3263">
            <v>36927</v>
          </cell>
          <cell r="F3263">
            <v>267244.87</v>
          </cell>
          <cell r="G3263">
            <v>368.755</v>
          </cell>
        </row>
        <row r="3264">
          <cell r="A3264">
            <v>39871</v>
          </cell>
          <cell r="B3264" t="str">
            <v>74T</v>
          </cell>
          <cell r="C3264" t="str">
            <v>HGIF Global Equity</v>
          </cell>
          <cell r="D3264" t="str">
            <v>UNITED KINGDOM</v>
          </cell>
          <cell r="E3264">
            <v>36527</v>
          </cell>
          <cell r="F3264">
            <v>542911.99</v>
          </cell>
          <cell r="G3264">
            <v>37681.286999999997</v>
          </cell>
        </row>
        <row r="3265">
          <cell r="A3265">
            <v>39871</v>
          </cell>
          <cell r="B3265" t="str">
            <v>754</v>
          </cell>
          <cell r="C3265" t="str">
            <v>HGIF European High Yield Bond</v>
          </cell>
          <cell r="D3265" t="str">
            <v>FRANCE</v>
          </cell>
          <cell r="E3265">
            <v>39022</v>
          </cell>
          <cell r="F3265">
            <v>144049.78935144976</v>
          </cell>
          <cell r="G3265">
            <v>7265.7060000000001</v>
          </cell>
        </row>
        <row r="3266">
          <cell r="A3266">
            <v>39871</v>
          </cell>
          <cell r="B3266" t="str">
            <v>757</v>
          </cell>
          <cell r="C3266" t="str">
            <v>HGIF Euroland Equity</v>
          </cell>
          <cell r="D3266" t="str">
            <v>FRANCE</v>
          </cell>
          <cell r="E3266">
            <v>39052</v>
          </cell>
          <cell r="F3266">
            <v>323314.29044482548</v>
          </cell>
          <cell r="G3266">
            <v>15826.027</v>
          </cell>
        </row>
        <row r="3267">
          <cell r="A3267">
            <v>39871</v>
          </cell>
          <cell r="B3267" t="str">
            <v>757</v>
          </cell>
          <cell r="C3267" t="str">
            <v>HSBC HORIZON 2009</v>
          </cell>
          <cell r="D3267" t="str">
            <v>FRANCE</v>
          </cell>
          <cell r="E3267">
            <v>36927</v>
          </cell>
          <cell r="F3267">
            <v>1308342.3799999999</v>
          </cell>
          <cell r="G3267">
            <v>1</v>
          </cell>
        </row>
        <row r="3268">
          <cell r="A3268">
            <v>39871</v>
          </cell>
          <cell r="B3268" t="str">
            <v>758</v>
          </cell>
          <cell r="C3268" t="str">
            <v>HGIF Euroland Equity</v>
          </cell>
          <cell r="D3268" t="str">
            <v>FRANCE</v>
          </cell>
          <cell r="E3268">
            <v>39326</v>
          </cell>
          <cell r="F3268">
            <v>4144614.4831500365</v>
          </cell>
          <cell r="G3268">
            <v>184011.739</v>
          </cell>
        </row>
        <row r="3269">
          <cell r="A3269">
            <v>39871</v>
          </cell>
          <cell r="B3269" t="str">
            <v>759</v>
          </cell>
          <cell r="C3269" t="str">
            <v>HSBC HORIZON 2010-2012</v>
          </cell>
          <cell r="D3269" t="str">
            <v>FRANCE</v>
          </cell>
          <cell r="E3269">
            <v>36927</v>
          </cell>
          <cell r="F3269">
            <v>430689.69</v>
          </cell>
          <cell r="G3269">
            <v>401.38</v>
          </cell>
        </row>
        <row r="3270">
          <cell r="A3270">
            <v>39871</v>
          </cell>
          <cell r="B3270" t="str">
            <v>765</v>
          </cell>
          <cell r="C3270" t="str">
            <v>HSBC INVEST MID-CAP FUND</v>
          </cell>
          <cell r="D3270" t="str">
            <v>NEW YORK</v>
          </cell>
          <cell r="E3270">
            <v>36717</v>
          </cell>
          <cell r="F3270">
            <v>11042114.48</v>
          </cell>
          <cell r="G3270">
            <v>1</v>
          </cell>
        </row>
        <row r="3271">
          <cell r="A3271">
            <v>39871</v>
          </cell>
          <cell r="B3271" t="str">
            <v>76E</v>
          </cell>
          <cell r="C3271" t="str">
            <v>HGIF Euro Core Bond</v>
          </cell>
          <cell r="D3271" t="str">
            <v>FRANCE</v>
          </cell>
          <cell r="E3271">
            <v>39022</v>
          </cell>
          <cell r="F3271">
            <v>341668.01025283977</v>
          </cell>
          <cell r="G3271">
            <v>15774.156999999999</v>
          </cell>
        </row>
        <row r="3272">
          <cell r="A3272">
            <v>39871</v>
          </cell>
          <cell r="B3272" t="str">
            <v>76V</v>
          </cell>
          <cell r="C3272" t="str">
            <v>HGIF Euro Core Bond</v>
          </cell>
          <cell r="D3272" t="str">
            <v>FRANCE</v>
          </cell>
          <cell r="E3272">
            <v>36527</v>
          </cell>
          <cell r="F3272">
            <v>297840.39965649153</v>
          </cell>
          <cell r="G3272">
            <v>15113.739</v>
          </cell>
        </row>
        <row r="3273">
          <cell r="A3273">
            <v>39871</v>
          </cell>
          <cell r="B3273" t="str">
            <v>76W</v>
          </cell>
          <cell r="C3273" t="str">
            <v>HGIF Euro Core Bond</v>
          </cell>
          <cell r="D3273" t="str">
            <v>FRANCE</v>
          </cell>
          <cell r="E3273">
            <v>36940</v>
          </cell>
          <cell r="F3273">
            <v>3244560.742235817</v>
          </cell>
          <cell r="G3273">
            <v>148869.83900000001</v>
          </cell>
        </row>
        <row r="3274">
          <cell r="A3274">
            <v>39871</v>
          </cell>
          <cell r="B3274" t="str">
            <v>771</v>
          </cell>
          <cell r="C3274" t="str">
            <v>HGIF Singapore Equity</v>
          </cell>
          <cell r="D3274" t="str">
            <v>HONG KONG</v>
          </cell>
          <cell r="E3274">
            <v>38636</v>
          </cell>
          <cell r="F3274">
            <v>0</v>
          </cell>
          <cell r="G3274">
            <v>0</v>
          </cell>
        </row>
        <row r="3275">
          <cell r="A3275">
            <v>39871</v>
          </cell>
          <cell r="B3275" t="str">
            <v>772</v>
          </cell>
          <cell r="C3275" t="str">
            <v>HGIF Euro Core Bond</v>
          </cell>
          <cell r="D3275" t="str">
            <v>FRANCE</v>
          </cell>
          <cell r="E3275">
            <v>37189</v>
          </cell>
          <cell r="F3275">
            <v>53316637.480569161</v>
          </cell>
          <cell r="G3275">
            <v>2378676.327</v>
          </cell>
        </row>
        <row r="3276">
          <cell r="A3276">
            <v>39871</v>
          </cell>
          <cell r="B3276" t="str">
            <v>777</v>
          </cell>
          <cell r="C3276" t="str">
            <v>HGIF Euro Core Credit Bond</v>
          </cell>
          <cell r="D3276" t="str">
            <v>FRANCE</v>
          </cell>
          <cell r="E3276">
            <v>39022</v>
          </cell>
          <cell r="F3276">
            <v>8678.1429885944999</v>
          </cell>
          <cell r="G3276">
            <v>457.71300000000002</v>
          </cell>
        </row>
        <row r="3277">
          <cell r="A3277">
            <v>39871</v>
          </cell>
          <cell r="B3277" t="str">
            <v>779</v>
          </cell>
          <cell r="C3277" t="str">
            <v>HGIF Euro Core Credit Bond</v>
          </cell>
          <cell r="D3277" t="str">
            <v>FRANCE</v>
          </cell>
          <cell r="E3277">
            <v>37718</v>
          </cell>
          <cell r="F3277">
            <v>403332.88704072451</v>
          </cell>
          <cell r="G3277">
            <v>25405.147000000001</v>
          </cell>
        </row>
        <row r="3278">
          <cell r="A3278">
            <v>39871</v>
          </cell>
          <cell r="B3278" t="str">
            <v>77A</v>
          </cell>
          <cell r="C3278" t="str">
            <v>HGIF Euro Core Credit Bond</v>
          </cell>
          <cell r="D3278" t="str">
            <v>FRANCE</v>
          </cell>
          <cell r="E3278">
            <v>37214</v>
          </cell>
          <cell r="F3278">
            <v>103980155.58468744</v>
          </cell>
          <cell r="G3278">
            <v>5451017.034</v>
          </cell>
        </row>
        <row r="3279">
          <cell r="A3279">
            <v>39871</v>
          </cell>
          <cell r="B3279" t="str">
            <v>77G</v>
          </cell>
          <cell r="C3279" t="str">
            <v>HGIF Euro Core Credit Bond</v>
          </cell>
          <cell r="D3279" t="str">
            <v>FRANCE</v>
          </cell>
          <cell r="E3279">
            <v>36299</v>
          </cell>
          <cell r="F3279">
            <v>140857204.28119797</v>
          </cell>
          <cell r="G3279">
            <v>7126131.6349999998</v>
          </cell>
        </row>
        <row r="3280">
          <cell r="A3280">
            <v>39871</v>
          </cell>
          <cell r="B3280" t="str">
            <v>77I</v>
          </cell>
          <cell r="C3280" t="str">
            <v>HGIF Euro Core Credit Bond</v>
          </cell>
          <cell r="D3280" t="str">
            <v>FRANCE</v>
          </cell>
          <cell r="E3280">
            <v>38559</v>
          </cell>
          <cell r="F3280">
            <v>1102065.0118129693</v>
          </cell>
          <cell r="G3280">
            <v>61868.906000000003</v>
          </cell>
        </row>
        <row r="3281">
          <cell r="A3281">
            <v>39871</v>
          </cell>
          <cell r="B3281" t="str">
            <v>77K</v>
          </cell>
          <cell r="C3281" t="str">
            <v>FETA 77K</v>
          </cell>
          <cell r="D3281" t="str">
            <v>UNKNOWN</v>
          </cell>
          <cell r="E3281">
            <v>39695</v>
          </cell>
          <cell r="F3281">
            <v>4753.3100000000004</v>
          </cell>
          <cell r="G3281">
            <v>816.43899999999996</v>
          </cell>
        </row>
        <row r="3282">
          <cell r="A3282">
            <v>39871</v>
          </cell>
          <cell r="B3282" t="str">
            <v>77S</v>
          </cell>
          <cell r="C3282" t="str">
            <v>FETA 77S</v>
          </cell>
          <cell r="D3282" t="str">
            <v>UNKNOWN</v>
          </cell>
          <cell r="E3282">
            <v>39659</v>
          </cell>
          <cell r="F3282">
            <v>3913505.28</v>
          </cell>
          <cell r="G3282">
            <v>672308.07200000004</v>
          </cell>
        </row>
        <row r="3283">
          <cell r="A3283">
            <v>39871</v>
          </cell>
          <cell r="B3283" t="str">
            <v>781</v>
          </cell>
          <cell r="C3283" t="str">
            <v>FETA 781</v>
          </cell>
          <cell r="D3283" t="str">
            <v>UNKNOWN</v>
          </cell>
          <cell r="E3283">
            <v>38954</v>
          </cell>
          <cell r="F3283">
            <v>400355.53441839101</v>
          </cell>
          <cell r="G3283">
            <v>24985.741999999998</v>
          </cell>
        </row>
        <row r="3284">
          <cell r="A3284">
            <v>39871</v>
          </cell>
          <cell r="B3284" t="str">
            <v>782</v>
          </cell>
          <cell r="C3284" t="str">
            <v>HGIF European High Yield Bond</v>
          </cell>
          <cell r="D3284" t="str">
            <v>FRANCE</v>
          </cell>
          <cell r="E3284">
            <v>37214</v>
          </cell>
          <cell r="F3284">
            <v>39565247.305011079</v>
          </cell>
          <cell r="G3284">
            <v>1982165.706</v>
          </cell>
        </row>
        <row r="3285">
          <cell r="A3285">
            <v>39871</v>
          </cell>
          <cell r="B3285" t="str">
            <v>783</v>
          </cell>
          <cell r="C3285" t="str">
            <v>HGIF Euroland Value Creation</v>
          </cell>
          <cell r="D3285" t="str">
            <v>FRANCE</v>
          </cell>
          <cell r="E3285">
            <v>38546</v>
          </cell>
          <cell r="F3285">
            <v>1653560.6850277907</v>
          </cell>
          <cell r="G3285">
            <v>184776.01300000001</v>
          </cell>
        </row>
        <row r="3286">
          <cell r="A3286">
            <v>39871</v>
          </cell>
          <cell r="B3286" t="str">
            <v>788</v>
          </cell>
          <cell r="C3286" t="str">
            <v>HGIF European High Yield Bond</v>
          </cell>
          <cell r="D3286" t="str">
            <v>FRANCE</v>
          </cell>
          <cell r="E3286">
            <v>36460</v>
          </cell>
          <cell r="F3286">
            <v>68821663.622176856</v>
          </cell>
          <cell r="G3286">
            <v>3308711.5780000002</v>
          </cell>
        </row>
        <row r="3287">
          <cell r="A3287">
            <v>39871</v>
          </cell>
          <cell r="B3287" t="str">
            <v>78T</v>
          </cell>
          <cell r="C3287" t="str">
            <v>HGIF Global Emerging Markets Bond</v>
          </cell>
          <cell r="D3287" t="str">
            <v>UNITED KINGDOM</v>
          </cell>
          <cell r="E3287">
            <v>37718</v>
          </cell>
          <cell r="F3287">
            <v>7831298.7599999998</v>
          </cell>
          <cell r="G3287">
            <v>422696.538</v>
          </cell>
        </row>
        <row r="3288">
          <cell r="A3288">
            <v>39871</v>
          </cell>
          <cell r="B3288" t="str">
            <v>79</v>
          </cell>
          <cell r="C3288" t="str">
            <v>HSBC PRUDENCE</v>
          </cell>
          <cell r="D3288" t="str">
            <v>FRANCE</v>
          </cell>
          <cell r="E3288">
            <v>35124</v>
          </cell>
          <cell r="F3288">
            <v>197408567.19</v>
          </cell>
          <cell r="G3288">
            <v>1</v>
          </cell>
        </row>
        <row r="3289">
          <cell r="A3289">
            <v>39871</v>
          </cell>
          <cell r="B3289" t="str">
            <v>790</v>
          </cell>
          <cell r="C3289" t="str">
            <v>HGIF Global Emerging Markets Bond</v>
          </cell>
          <cell r="D3289" t="str">
            <v>UNITED KINGDOM</v>
          </cell>
          <cell r="E3289">
            <v>38777</v>
          </cell>
          <cell r="F3289">
            <v>134754183.21000001</v>
          </cell>
          <cell r="G3289">
            <v>7145351.4610000001</v>
          </cell>
        </row>
        <row r="3290">
          <cell r="A3290">
            <v>39871</v>
          </cell>
          <cell r="B3290" t="str">
            <v>796</v>
          </cell>
          <cell r="C3290" t="str">
            <v>HGIF Euroland Value Creation</v>
          </cell>
          <cell r="D3290" t="str">
            <v>FRANCE</v>
          </cell>
          <cell r="E3290">
            <v>36527</v>
          </cell>
          <cell r="F3290">
            <v>114627911.33175582</v>
          </cell>
          <cell r="G3290">
            <v>12699077.021</v>
          </cell>
        </row>
        <row r="3291">
          <cell r="A3291">
            <v>39871</v>
          </cell>
          <cell r="B3291" t="str">
            <v>801</v>
          </cell>
          <cell r="C3291" t="str">
            <v>HGIF Chinese Equity</v>
          </cell>
          <cell r="D3291" t="str">
            <v>HONG KONG</v>
          </cell>
          <cell r="E3291">
            <v>39234</v>
          </cell>
          <cell r="F3291">
            <v>6923839.9100000001</v>
          </cell>
          <cell r="G3291">
            <v>153880.20699999999</v>
          </cell>
        </row>
        <row r="3292">
          <cell r="A3292">
            <v>39871</v>
          </cell>
          <cell r="B3292" t="str">
            <v>806</v>
          </cell>
          <cell r="C3292" t="str">
            <v>HGIF BRIC Freestyle</v>
          </cell>
          <cell r="D3292" t="str">
            <v>UNITED KINGDOM</v>
          </cell>
          <cell r="E3292">
            <v>38628</v>
          </cell>
          <cell r="F3292">
            <v>195684254.91</v>
          </cell>
          <cell r="G3292">
            <v>25849967.624000002</v>
          </cell>
        </row>
        <row r="3293">
          <cell r="A3293">
            <v>39871</v>
          </cell>
          <cell r="B3293" t="str">
            <v>80A</v>
          </cell>
          <cell r="C3293" t="str">
            <v>HGIF European Government Bond</v>
          </cell>
          <cell r="D3293" t="str">
            <v>FRANCE</v>
          </cell>
          <cell r="E3293">
            <v>36527</v>
          </cell>
          <cell r="F3293">
            <v>10651944.910734059</v>
          </cell>
          <cell r="G3293">
            <v>685253.19799999997</v>
          </cell>
        </row>
        <row r="3294">
          <cell r="A3294">
            <v>39871</v>
          </cell>
          <cell r="B3294" t="str">
            <v>80E</v>
          </cell>
          <cell r="C3294" t="str">
            <v>HGIF European Government Bond</v>
          </cell>
          <cell r="D3294" t="str">
            <v>FRANCE</v>
          </cell>
          <cell r="E3294">
            <v>37214</v>
          </cell>
          <cell r="F3294">
            <v>4497672.4401803855</v>
          </cell>
          <cell r="G3294">
            <v>216100.84299999999</v>
          </cell>
        </row>
        <row r="3295">
          <cell r="A3295">
            <v>39871</v>
          </cell>
          <cell r="B3295" t="str">
            <v>80J</v>
          </cell>
          <cell r="C3295" t="str">
            <v>HGIF European Government Bond</v>
          </cell>
          <cell r="D3295" t="str">
            <v>FRANCE</v>
          </cell>
          <cell r="E3295">
            <v>35320</v>
          </cell>
          <cell r="F3295">
            <v>270300.65629977378</v>
          </cell>
          <cell r="G3295">
            <v>15962</v>
          </cell>
        </row>
        <row r="3296">
          <cell r="A3296">
            <v>39871</v>
          </cell>
          <cell r="B3296" t="str">
            <v>80K</v>
          </cell>
          <cell r="C3296" t="str">
            <v>HGIF European Government Bond</v>
          </cell>
          <cell r="D3296" t="str">
            <v>FRANCE</v>
          </cell>
          <cell r="E3296">
            <v>35320</v>
          </cell>
          <cell r="F3296">
            <v>2375635.6673899349</v>
          </cell>
          <cell r="G3296">
            <v>110986.641</v>
          </cell>
        </row>
        <row r="3297">
          <cell r="A3297">
            <v>39871</v>
          </cell>
          <cell r="B3297" t="str">
            <v>80L</v>
          </cell>
          <cell r="C3297" t="str">
            <v>HGIF European Government Bond</v>
          </cell>
          <cell r="D3297" t="str">
            <v>FRANCE</v>
          </cell>
          <cell r="E3297">
            <v>38991</v>
          </cell>
          <cell r="F3297">
            <v>299096.892199544</v>
          </cell>
          <cell r="G3297">
            <v>14474.129000000001</v>
          </cell>
        </row>
        <row r="3298">
          <cell r="A3298">
            <v>39871</v>
          </cell>
          <cell r="B3298" t="str">
            <v>811</v>
          </cell>
          <cell r="C3298" t="str">
            <v>HGIF Asia ex Japan Equity</v>
          </cell>
          <cell r="D3298" t="str">
            <v>HONG KONG</v>
          </cell>
          <cell r="E3298">
            <v>36527</v>
          </cell>
          <cell r="F3298">
            <v>877857.59</v>
          </cell>
          <cell r="G3298">
            <v>80975.701000000001</v>
          </cell>
        </row>
        <row r="3299">
          <cell r="A3299">
            <v>39871</v>
          </cell>
          <cell r="B3299" t="str">
            <v>813</v>
          </cell>
          <cell r="C3299" t="str">
            <v>HGIF Asia ex Japan Equity</v>
          </cell>
          <cell r="D3299" t="str">
            <v>HONG KONG</v>
          </cell>
          <cell r="E3299">
            <v>38777</v>
          </cell>
          <cell r="F3299">
            <v>50600313.600000001</v>
          </cell>
          <cell r="G3299">
            <v>2007470.983</v>
          </cell>
        </row>
        <row r="3300">
          <cell r="A3300">
            <v>39871</v>
          </cell>
          <cell r="B3300" t="str">
            <v>814</v>
          </cell>
          <cell r="C3300" t="str">
            <v>HGIF Asia ex Japan Equity</v>
          </cell>
          <cell r="D3300" t="str">
            <v>HONG KONG</v>
          </cell>
          <cell r="E3300">
            <v>36527</v>
          </cell>
          <cell r="F3300">
            <v>12375.5</v>
          </cell>
          <cell r="G3300">
            <v>500</v>
          </cell>
        </row>
        <row r="3301">
          <cell r="A3301">
            <v>39871</v>
          </cell>
          <cell r="B3301" t="str">
            <v>815</v>
          </cell>
          <cell r="C3301" t="str">
            <v>HGIF Chinese Equity</v>
          </cell>
          <cell r="D3301" t="str">
            <v>HONG KONG</v>
          </cell>
          <cell r="E3301">
            <v>38561</v>
          </cell>
          <cell r="F3301">
            <v>18598039.440000001</v>
          </cell>
          <cell r="G3301">
            <v>407726.56300000002</v>
          </cell>
        </row>
        <row r="3302">
          <cell r="A3302">
            <v>39871</v>
          </cell>
          <cell r="B3302" t="str">
            <v>817</v>
          </cell>
          <cell r="C3302" t="str">
            <v>VILLIERS EQUILIBRE</v>
          </cell>
          <cell r="D3302" t="str">
            <v>FRANCE</v>
          </cell>
          <cell r="E3302">
            <v>36983</v>
          </cell>
          <cell r="F3302">
            <v>40907399.380000003</v>
          </cell>
          <cell r="G3302">
            <v>1</v>
          </cell>
        </row>
        <row r="3303">
          <cell r="A3303">
            <v>39871</v>
          </cell>
          <cell r="B3303" t="str">
            <v>818</v>
          </cell>
          <cell r="C3303" t="str">
            <v>HGIF Asia Freestyle</v>
          </cell>
          <cell r="D3303" t="str">
            <v>HONG KONG</v>
          </cell>
          <cell r="E3303">
            <v>36527</v>
          </cell>
          <cell r="F3303">
            <v>105652.85</v>
          </cell>
          <cell r="G3303">
            <v>11612.755999999999</v>
          </cell>
        </row>
        <row r="3304">
          <cell r="A3304">
            <v>39871</v>
          </cell>
          <cell r="B3304" t="str">
            <v>818</v>
          </cell>
          <cell r="C3304" t="str">
            <v>VILLIERS SERENITE</v>
          </cell>
          <cell r="D3304" t="str">
            <v>FRANCE</v>
          </cell>
          <cell r="E3304">
            <v>36983</v>
          </cell>
          <cell r="F3304">
            <v>59048675.200000003</v>
          </cell>
          <cell r="G3304">
            <v>1</v>
          </cell>
        </row>
        <row r="3305">
          <cell r="A3305">
            <v>39871</v>
          </cell>
          <cell r="B3305" t="str">
            <v>819</v>
          </cell>
          <cell r="C3305" t="str">
            <v>ALBANIAN INCOME FUND TRUST</v>
          </cell>
          <cell r="D3305" t="str">
            <v>FRANCE</v>
          </cell>
          <cell r="E3305">
            <v>34934</v>
          </cell>
          <cell r="F3305">
            <v>3946777.57</v>
          </cell>
          <cell r="G3305">
            <v>1</v>
          </cell>
        </row>
        <row r="3306">
          <cell r="A3306">
            <v>39871</v>
          </cell>
          <cell r="B3306" t="str">
            <v>81N</v>
          </cell>
          <cell r="C3306" t="str">
            <v>HGIF US Dollar Core Plus Bond</v>
          </cell>
          <cell r="D3306" t="str">
            <v>UNITED KINGDOM</v>
          </cell>
          <cell r="E3306">
            <v>37585</v>
          </cell>
          <cell r="F3306">
            <v>5235391.18</v>
          </cell>
          <cell r="G3306">
            <v>548668.11800000002</v>
          </cell>
        </row>
        <row r="3307">
          <cell r="A3307">
            <v>39871</v>
          </cell>
          <cell r="B3307" t="str">
            <v>81O</v>
          </cell>
          <cell r="C3307" t="str">
            <v>HGIF US Dollar Core Plus Bond</v>
          </cell>
          <cell r="D3307" t="str">
            <v>UNITED KINGDOM</v>
          </cell>
          <cell r="E3307">
            <v>36527</v>
          </cell>
          <cell r="F3307">
            <v>1244715.6499999999</v>
          </cell>
          <cell r="G3307">
            <v>103030.84699999999</v>
          </cell>
        </row>
        <row r="3308">
          <cell r="A3308">
            <v>39871</v>
          </cell>
          <cell r="B3308" t="str">
            <v>81P</v>
          </cell>
          <cell r="C3308" t="str">
            <v>HGIF US Dollar Core Plus Bond</v>
          </cell>
          <cell r="D3308" t="str">
            <v>UNITED KINGDOM</v>
          </cell>
          <cell r="E3308">
            <v>36527</v>
          </cell>
          <cell r="F3308">
            <v>1380033.98</v>
          </cell>
          <cell r="G3308">
            <v>97391.248000000007</v>
          </cell>
        </row>
        <row r="3309">
          <cell r="A3309">
            <v>39871</v>
          </cell>
          <cell r="B3309" t="str">
            <v>81Q</v>
          </cell>
          <cell r="C3309" t="str">
            <v>HGIF US Dollar Core Plus Bond</v>
          </cell>
          <cell r="D3309" t="str">
            <v>UNITED KINGDOM</v>
          </cell>
          <cell r="E3309">
            <v>36527</v>
          </cell>
          <cell r="F3309">
            <v>23726268.289999999</v>
          </cell>
          <cell r="G3309">
            <v>2467373.9900000002</v>
          </cell>
        </row>
        <row r="3310">
          <cell r="A3310">
            <v>39871</v>
          </cell>
          <cell r="B3310" t="str">
            <v>81R</v>
          </cell>
          <cell r="C3310" t="str">
            <v>HGIF US Dollar Core Plus Bond</v>
          </cell>
          <cell r="D3310" t="str">
            <v>UNITED KINGDOM</v>
          </cell>
          <cell r="E3310">
            <v>38930</v>
          </cell>
          <cell r="F3310">
            <v>18020653.5</v>
          </cell>
          <cell r="G3310">
            <v>1786522.6029999999</v>
          </cell>
        </row>
        <row r="3311">
          <cell r="A3311">
            <v>39871</v>
          </cell>
          <cell r="B3311" t="str">
            <v>81S</v>
          </cell>
          <cell r="C3311" t="str">
            <v>HGIF US Dollar Core Plus Bond</v>
          </cell>
          <cell r="D3311" t="str">
            <v>UNITED KINGDOM</v>
          </cell>
          <cell r="E3311">
            <v>39052</v>
          </cell>
          <cell r="F3311">
            <v>194611.48</v>
          </cell>
          <cell r="G3311">
            <v>16214.92</v>
          </cell>
        </row>
        <row r="3312">
          <cell r="A3312">
            <v>39871</v>
          </cell>
          <cell r="B3312" t="str">
            <v>81U</v>
          </cell>
          <cell r="C3312" t="str">
            <v>FETA 81U</v>
          </cell>
          <cell r="D3312" t="str">
            <v>UNKNOWN</v>
          </cell>
          <cell r="E3312">
            <v>39860</v>
          </cell>
          <cell r="F3312">
            <v>49544.86</v>
          </cell>
          <cell r="G3312">
            <v>4100.3770000000004</v>
          </cell>
        </row>
        <row r="3313">
          <cell r="A3313">
            <v>39871</v>
          </cell>
          <cell r="B3313" t="str">
            <v>821</v>
          </cell>
          <cell r="C3313" t="str">
            <v>HGIF Euro Reserve</v>
          </cell>
          <cell r="D3313" t="str">
            <v>FRANCE</v>
          </cell>
          <cell r="E3313">
            <v>36383</v>
          </cell>
          <cell r="F3313">
            <v>4305984.3103262661</v>
          </cell>
          <cell r="G3313">
            <v>216994.291</v>
          </cell>
        </row>
        <row r="3314">
          <cell r="A3314">
            <v>39871</v>
          </cell>
          <cell r="B3314" t="str">
            <v>822</v>
          </cell>
          <cell r="C3314" t="str">
            <v>HGIF Euro Reserve</v>
          </cell>
          <cell r="D3314" t="str">
            <v>FRANCE</v>
          </cell>
          <cell r="E3314">
            <v>36383</v>
          </cell>
          <cell r="F3314">
            <v>42289927.049841166</v>
          </cell>
          <cell r="G3314">
            <v>1939254.173</v>
          </cell>
        </row>
        <row r="3315">
          <cell r="A3315">
            <v>39871</v>
          </cell>
          <cell r="B3315" t="str">
            <v>823</v>
          </cell>
          <cell r="C3315" t="str">
            <v>HGIF Asia ex Japan Equity</v>
          </cell>
          <cell r="D3315" t="str">
            <v>HONG KONG</v>
          </cell>
          <cell r="E3315">
            <v>36527</v>
          </cell>
          <cell r="F3315">
            <v>9788126.6699999999</v>
          </cell>
          <cell r="G3315">
            <v>903380.40300000005</v>
          </cell>
        </row>
        <row r="3316">
          <cell r="A3316">
            <v>39871</v>
          </cell>
          <cell r="B3316" t="str">
            <v>824</v>
          </cell>
          <cell r="C3316" t="str">
            <v>HGIF Asia ex Japan Equity</v>
          </cell>
          <cell r="D3316" t="str">
            <v>HONG KONG</v>
          </cell>
          <cell r="E3316">
            <v>39114</v>
          </cell>
          <cell r="F3316">
            <v>566730.48</v>
          </cell>
          <cell r="G3316">
            <v>23836.241999999998</v>
          </cell>
        </row>
        <row r="3317">
          <cell r="A3317">
            <v>39871</v>
          </cell>
          <cell r="B3317" t="str">
            <v>825</v>
          </cell>
          <cell r="C3317" t="str">
            <v>HGIF Chinese Equity</v>
          </cell>
          <cell r="D3317" t="str">
            <v>HONG KONG</v>
          </cell>
          <cell r="E3317">
            <v>38803</v>
          </cell>
          <cell r="F3317">
            <v>6386787.7199999997</v>
          </cell>
          <cell r="G3317">
            <v>142565.408</v>
          </cell>
        </row>
        <row r="3318">
          <cell r="A3318">
            <v>39871</v>
          </cell>
          <cell r="B3318" t="str">
            <v>829</v>
          </cell>
          <cell r="C3318" t="str">
            <v>HGIF Asia Freestyle</v>
          </cell>
          <cell r="D3318" t="str">
            <v>HONG KONG</v>
          </cell>
          <cell r="E3318">
            <v>36527</v>
          </cell>
          <cell r="F3318">
            <v>233445.42</v>
          </cell>
          <cell r="G3318">
            <v>25755.231</v>
          </cell>
        </row>
        <row r="3319">
          <cell r="A3319">
            <v>39871</v>
          </cell>
          <cell r="B3319" t="str">
            <v>82G</v>
          </cell>
          <cell r="C3319" t="str">
            <v>HGIF US Dollar Reserve</v>
          </cell>
          <cell r="D3319" t="str">
            <v>NEW YORK</v>
          </cell>
          <cell r="E3319">
            <v>37718</v>
          </cell>
          <cell r="F3319">
            <v>0</v>
          </cell>
          <cell r="G3319">
            <v>0</v>
          </cell>
        </row>
        <row r="3320">
          <cell r="A3320">
            <v>39871</v>
          </cell>
          <cell r="B3320" t="str">
            <v>840</v>
          </cell>
          <cell r="C3320" t="str">
            <v>HGIF BRIC Freestyle</v>
          </cell>
          <cell r="D3320" t="str">
            <v>UNITED KINGDOM</v>
          </cell>
          <cell r="E3320">
            <v>36527</v>
          </cell>
          <cell r="F3320">
            <v>97728124.180000007</v>
          </cell>
          <cell r="G3320">
            <v>9475288.3680000007</v>
          </cell>
        </row>
        <row r="3321">
          <cell r="A3321">
            <v>39871</v>
          </cell>
          <cell r="B3321" t="str">
            <v>841</v>
          </cell>
          <cell r="C3321" t="str">
            <v>FDRN - HSBC AME FCP</v>
          </cell>
          <cell r="D3321" t="str">
            <v>FRANCE</v>
          </cell>
          <cell r="E3321">
            <v>37054</v>
          </cell>
          <cell r="F3321">
            <v>28854579.350000001</v>
          </cell>
          <cell r="G3321">
            <v>1</v>
          </cell>
        </row>
        <row r="3322">
          <cell r="A3322">
            <v>39871</v>
          </cell>
          <cell r="B3322" t="str">
            <v>841</v>
          </cell>
          <cell r="C3322" t="str">
            <v>HGIF BRIC Freestyle</v>
          </cell>
          <cell r="D3322" t="str">
            <v>UNITED KINGDOM</v>
          </cell>
          <cell r="E3322">
            <v>36527</v>
          </cell>
          <cell r="F3322">
            <v>435753311.10000002</v>
          </cell>
          <cell r="G3322">
            <v>42376087.818999998</v>
          </cell>
        </row>
        <row r="3323">
          <cell r="A3323">
            <v>39871</v>
          </cell>
          <cell r="B3323" t="str">
            <v>84A</v>
          </cell>
          <cell r="C3323" t="str">
            <v>HGIF Emerging Market Equity Freestyle</v>
          </cell>
          <cell r="D3323" t="str">
            <v>UNITED KINGDOM</v>
          </cell>
          <cell r="E3323">
            <v>38797</v>
          </cell>
          <cell r="F3323">
            <v>220326352.56</v>
          </cell>
          <cell r="G3323">
            <v>37980753.758000001</v>
          </cell>
        </row>
        <row r="3324">
          <cell r="A3324">
            <v>39871</v>
          </cell>
          <cell r="B3324" t="str">
            <v>84B</v>
          </cell>
          <cell r="C3324" t="str">
            <v>HGIF Emerging Market Equity Freestyle</v>
          </cell>
          <cell r="D3324" t="str">
            <v>UNITED KINGDOM</v>
          </cell>
          <cell r="E3324">
            <v>38797</v>
          </cell>
          <cell r="F3324">
            <v>14703439.57</v>
          </cell>
          <cell r="G3324">
            <v>2493376.2220000001</v>
          </cell>
        </row>
        <row r="3325">
          <cell r="A3325">
            <v>39871</v>
          </cell>
          <cell r="B3325" t="str">
            <v>850</v>
          </cell>
          <cell r="C3325" t="str">
            <v>HGIF Emerging Europe Equity</v>
          </cell>
          <cell r="D3325" t="str">
            <v>UNKNOWN</v>
          </cell>
          <cell r="E3325">
            <v>36527</v>
          </cell>
          <cell r="F3325">
            <v>3064202.7890802859</v>
          </cell>
          <cell r="G3325">
            <v>454008.56900000002</v>
          </cell>
        </row>
        <row r="3326">
          <cell r="A3326">
            <v>39871</v>
          </cell>
          <cell r="B3326" t="str">
            <v>851</v>
          </cell>
          <cell r="C3326" t="str">
            <v>HGIF Emerging Europe Equity</v>
          </cell>
          <cell r="D3326" t="str">
            <v>UNKNOWN</v>
          </cell>
          <cell r="E3326">
            <v>36527</v>
          </cell>
          <cell r="F3326">
            <v>1570955.6798807974</v>
          </cell>
          <cell r="G3326">
            <v>232804.951</v>
          </cell>
        </row>
        <row r="3327">
          <cell r="A3327">
            <v>39871</v>
          </cell>
          <cell r="B3327" t="str">
            <v>85B</v>
          </cell>
          <cell r="C3327" t="str">
            <v>HGIF Emerging Europe Equity</v>
          </cell>
          <cell r="D3327" t="str">
            <v>UNKNOWN</v>
          </cell>
          <cell r="E3327">
            <v>38732</v>
          </cell>
          <cell r="F3327">
            <v>552435.05157799996</v>
          </cell>
          <cell r="G3327">
            <v>80000</v>
          </cell>
        </row>
        <row r="3328">
          <cell r="A3328">
            <v>39871</v>
          </cell>
          <cell r="B3328" t="str">
            <v>870</v>
          </cell>
          <cell r="C3328" t="str">
            <v>HGIF Global Emerging Markets Local Debt</v>
          </cell>
          <cell r="D3328" t="str">
            <v>UNKNOWN</v>
          </cell>
          <cell r="E3328">
            <v>39326</v>
          </cell>
          <cell r="F3328">
            <v>5727.38</v>
          </cell>
          <cell r="G3328">
            <v>641.86699999999996</v>
          </cell>
        </row>
        <row r="3329">
          <cell r="A3329">
            <v>39871</v>
          </cell>
          <cell r="B3329" t="str">
            <v>871</v>
          </cell>
          <cell r="C3329" t="str">
            <v>HGIF Global Emerging Markets Local Debt</v>
          </cell>
          <cell r="D3329" t="str">
            <v>UNKNOWN</v>
          </cell>
          <cell r="E3329">
            <v>39295</v>
          </cell>
          <cell r="F3329">
            <v>202195.59</v>
          </cell>
          <cell r="G3329">
            <v>22173</v>
          </cell>
        </row>
        <row r="3330">
          <cell r="A3330">
            <v>39871</v>
          </cell>
          <cell r="B3330" t="str">
            <v>873</v>
          </cell>
          <cell r="C3330" t="str">
            <v>FETA 873</v>
          </cell>
          <cell r="D3330" t="str">
            <v>UNKNOWN</v>
          </cell>
          <cell r="E3330">
            <v>39868</v>
          </cell>
          <cell r="F3330">
            <v>1308.6500000000001</v>
          </cell>
          <cell r="G3330">
            <v>143.49199999999999</v>
          </cell>
        </row>
        <row r="3331">
          <cell r="A3331">
            <v>39871</v>
          </cell>
          <cell r="B3331" t="str">
            <v>874</v>
          </cell>
          <cell r="C3331" t="str">
            <v>HGIF Global Emerging Markets Local Debt</v>
          </cell>
          <cell r="D3331" t="str">
            <v>UNKNOWN</v>
          </cell>
          <cell r="E3331">
            <v>39356</v>
          </cell>
          <cell r="F3331">
            <v>890576.18</v>
          </cell>
          <cell r="G3331">
            <v>99773.267000000007</v>
          </cell>
        </row>
        <row r="3332">
          <cell r="A3332">
            <v>39871</v>
          </cell>
          <cell r="B3332" t="str">
            <v>875</v>
          </cell>
          <cell r="C3332" t="str">
            <v>FETA 875</v>
          </cell>
          <cell r="D3332" t="str">
            <v>UNKNOWN</v>
          </cell>
          <cell r="E3332">
            <v>39503</v>
          </cell>
          <cell r="F3332">
            <v>20307543.170000002</v>
          </cell>
          <cell r="G3332">
            <v>2203987.7549999999</v>
          </cell>
        </row>
        <row r="3333">
          <cell r="A3333">
            <v>39871</v>
          </cell>
          <cell r="B3333" t="str">
            <v>876</v>
          </cell>
          <cell r="C3333" t="str">
            <v>HGIF Global Emerging Markets Local Debt</v>
          </cell>
          <cell r="D3333" t="str">
            <v>UNKNOWN</v>
          </cell>
          <cell r="E3333">
            <v>39264</v>
          </cell>
          <cell r="F3333">
            <v>28670417.41</v>
          </cell>
          <cell r="G3333">
            <v>3218502.18</v>
          </cell>
        </row>
        <row r="3334">
          <cell r="A3334">
            <v>39871</v>
          </cell>
          <cell r="B3334" t="str">
            <v>87HGIFHY</v>
          </cell>
          <cell r="C3334" t="str">
            <v>HGIF GLOBAL HIGH YIELD BOND FU</v>
          </cell>
          <cell r="D3334" t="str">
            <v>NEW YORK</v>
          </cell>
          <cell r="E3334">
            <v>39478</v>
          </cell>
          <cell r="F3334">
            <v>262061.93</v>
          </cell>
          <cell r="G3334">
            <v>1</v>
          </cell>
        </row>
        <row r="3335">
          <cell r="A3335">
            <v>39871</v>
          </cell>
          <cell r="B3335" t="str">
            <v>880</v>
          </cell>
          <cell r="C3335" t="str">
            <v>HGIF New World Income</v>
          </cell>
          <cell r="D3335" t="str">
            <v>UNKNOWN</v>
          </cell>
          <cell r="E3335">
            <v>39234</v>
          </cell>
          <cell r="F3335">
            <v>5054499.28</v>
          </cell>
          <cell r="G3335">
            <v>528381.69299999997</v>
          </cell>
        </row>
        <row r="3336">
          <cell r="A3336">
            <v>39871</v>
          </cell>
          <cell r="B3336" t="str">
            <v>881</v>
          </cell>
          <cell r="C3336" t="str">
            <v>HGIF New World Income</v>
          </cell>
          <cell r="D3336" t="str">
            <v>UNKNOWN</v>
          </cell>
          <cell r="E3336">
            <v>39234</v>
          </cell>
          <cell r="F3336">
            <v>173943133.28</v>
          </cell>
          <cell r="G3336">
            <v>18770166.535</v>
          </cell>
        </row>
        <row r="3337">
          <cell r="A3337">
            <v>39871</v>
          </cell>
          <cell r="B3337" t="str">
            <v>883</v>
          </cell>
          <cell r="C3337" t="str">
            <v>HGIF New World Income</v>
          </cell>
          <cell r="D3337" t="str">
            <v>UNKNOWN</v>
          </cell>
          <cell r="E3337">
            <v>39326</v>
          </cell>
          <cell r="F3337">
            <v>24729240.469999999</v>
          </cell>
          <cell r="G3337">
            <v>2614084.6170000001</v>
          </cell>
        </row>
        <row r="3338">
          <cell r="A3338">
            <v>39871</v>
          </cell>
          <cell r="B3338" t="str">
            <v>884</v>
          </cell>
          <cell r="C3338" t="str">
            <v>FETA 884</v>
          </cell>
          <cell r="D3338" t="str">
            <v>UNKNOWN</v>
          </cell>
          <cell r="E3338">
            <v>39685</v>
          </cell>
          <cell r="F3338">
            <v>60928016.149999999</v>
          </cell>
          <cell r="G3338">
            <v>6426328.04</v>
          </cell>
        </row>
        <row r="3339">
          <cell r="A3339">
            <v>39871</v>
          </cell>
          <cell r="B3339" t="str">
            <v>885</v>
          </cell>
          <cell r="C3339" t="str">
            <v>HGIF New World Income</v>
          </cell>
          <cell r="D3339" t="str">
            <v>UNKNOWN</v>
          </cell>
          <cell r="E3339">
            <v>39387</v>
          </cell>
          <cell r="F3339">
            <v>3468094</v>
          </cell>
          <cell r="G3339">
            <v>366800</v>
          </cell>
        </row>
        <row r="3340">
          <cell r="A3340">
            <v>39871</v>
          </cell>
          <cell r="B3340" t="str">
            <v>886</v>
          </cell>
          <cell r="C3340" t="str">
            <v>HSBC HORIZON 2025-2027</v>
          </cell>
          <cell r="D3340" t="str">
            <v>FRANCE</v>
          </cell>
          <cell r="E3340">
            <v>37189</v>
          </cell>
          <cell r="F3340">
            <v>215216.22</v>
          </cell>
          <cell r="G3340">
            <v>401.90100000000001</v>
          </cell>
        </row>
        <row r="3341">
          <cell r="A3341">
            <v>39871</v>
          </cell>
          <cell r="B3341" t="str">
            <v>889</v>
          </cell>
          <cell r="C3341" t="str">
            <v>HSBC HORIZON 2028-2030</v>
          </cell>
          <cell r="D3341" t="str">
            <v>FRANCE</v>
          </cell>
          <cell r="E3341">
            <v>37189</v>
          </cell>
          <cell r="F3341">
            <v>278174.57</v>
          </cell>
          <cell r="G3341">
            <v>527.49800000000005</v>
          </cell>
        </row>
        <row r="3342">
          <cell r="A3342">
            <v>39871</v>
          </cell>
          <cell r="B3342" t="str">
            <v>88A</v>
          </cell>
          <cell r="C3342" t="str">
            <v>FETA 88A</v>
          </cell>
          <cell r="D3342" t="str">
            <v>UNKNOWN</v>
          </cell>
          <cell r="E3342">
            <v>39485</v>
          </cell>
          <cell r="F3342">
            <v>2218229.91</v>
          </cell>
          <cell r="G3342">
            <v>499376.386</v>
          </cell>
        </row>
        <row r="3343">
          <cell r="A3343">
            <v>39871</v>
          </cell>
          <cell r="B3343" t="str">
            <v>88B</v>
          </cell>
          <cell r="C3343" t="str">
            <v>FETA 88B</v>
          </cell>
          <cell r="D3343" t="str">
            <v>UNKNOWN</v>
          </cell>
          <cell r="E3343">
            <v>39423</v>
          </cell>
          <cell r="F3343">
            <v>19979632.100000001</v>
          </cell>
          <cell r="G3343">
            <v>4497891.0630000001</v>
          </cell>
        </row>
        <row r="3344">
          <cell r="A3344">
            <v>39871</v>
          </cell>
          <cell r="B3344" t="str">
            <v>88G</v>
          </cell>
          <cell r="C3344" t="str">
            <v>FETA 88G</v>
          </cell>
          <cell r="D3344" t="str">
            <v>UNKNOWN</v>
          </cell>
          <cell r="E3344">
            <v>39692</v>
          </cell>
          <cell r="F3344">
            <v>29142.82</v>
          </cell>
          <cell r="G3344">
            <v>6508</v>
          </cell>
        </row>
        <row r="3345">
          <cell r="A3345">
            <v>39871</v>
          </cell>
          <cell r="B3345" t="str">
            <v>890</v>
          </cell>
          <cell r="C3345" t="str">
            <v>HGIF HALBIS Global Macro</v>
          </cell>
          <cell r="D3345" t="str">
            <v>UNKNOWN</v>
          </cell>
          <cell r="E3345">
            <v>39234</v>
          </cell>
          <cell r="F3345">
            <v>43151143.880142301</v>
          </cell>
          <cell r="G3345">
            <v>303446.408</v>
          </cell>
        </row>
        <row r="3346">
          <cell r="A3346">
            <v>39871</v>
          </cell>
          <cell r="B3346" t="str">
            <v>892</v>
          </cell>
          <cell r="C3346" t="str">
            <v>HGIF HALBIS Global Macro</v>
          </cell>
          <cell r="D3346" t="str">
            <v>UNKNOWN</v>
          </cell>
          <cell r="E3346">
            <v>39234</v>
          </cell>
          <cell r="F3346">
            <v>12711361.577744782</v>
          </cell>
          <cell r="G3346">
            <v>90150.214999999997</v>
          </cell>
        </row>
        <row r="3347">
          <cell r="A3347">
            <v>39871</v>
          </cell>
          <cell r="B3347" t="str">
            <v>893</v>
          </cell>
          <cell r="C3347" t="str">
            <v>FETA 893</v>
          </cell>
          <cell r="D3347" t="str">
            <v>UNKNOWN</v>
          </cell>
          <cell r="E3347">
            <v>39458</v>
          </cell>
          <cell r="F3347">
            <v>90551.809273624254</v>
          </cell>
          <cell r="G3347">
            <v>642.48</v>
          </cell>
        </row>
        <row r="3348">
          <cell r="A3348">
            <v>39871</v>
          </cell>
          <cell r="B3348" t="str">
            <v>89A</v>
          </cell>
          <cell r="C3348" t="str">
            <v>HGIF Climate Change</v>
          </cell>
          <cell r="D3348" t="str">
            <v>UNKNOWN</v>
          </cell>
          <cell r="E3348">
            <v>39387</v>
          </cell>
          <cell r="F3348">
            <v>8577474.4299999997</v>
          </cell>
          <cell r="G3348">
            <v>2027771.74</v>
          </cell>
        </row>
        <row r="3349">
          <cell r="A3349">
            <v>39871</v>
          </cell>
          <cell r="B3349" t="str">
            <v>89B</v>
          </cell>
          <cell r="C3349" t="str">
            <v>HGIF Climate Change</v>
          </cell>
          <cell r="D3349" t="str">
            <v>UNKNOWN</v>
          </cell>
          <cell r="E3349">
            <v>39387</v>
          </cell>
          <cell r="F3349">
            <v>12892616.01</v>
          </cell>
          <cell r="G3349">
            <v>3047179.3909999998</v>
          </cell>
        </row>
        <row r="3350">
          <cell r="A3350">
            <v>39871</v>
          </cell>
          <cell r="B3350" t="str">
            <v>89E</v>
          </cell>
          <cell r="C3350" t="str">
            <v>FETA 89E</v>
          </cell>
          <cell r="D3350" t="str">
            <v>UNKNOWN</v>
          </cell>
          <cell r="E3350">
            <v>39520</v>
          </cell>
          <cell r="F3350">
            <v>3987726.06</v>
          </cell>
          <cell r="G3350">
            <v>948104.15</v>
          </cell>
        </row>
        <row r="3351">
          <cell r="A3351">
            <v>39871</v>
          </cell>
          <cell r="B3351" t="str">
            <v>89H</v>
          </cell>
          <cell r="C3351" t="str">
            <v>HGIF Climate Change</v>
          </cell>
          <cell r="D3351" t="str">
            <v>UNKNOWN</v>
          </cell>
          <cell r="E3351">
            <v>39387</v>
          </cell>
          <cell r="F3351">
            <v>1783834.73</v>
          </cell>
          <cell r="G3351">
            <v>416978.66499999998</v>
          </cell>
        </row>
        <row r="3352">
          <cell r="A3352">
            <v>39871</v>
          </cell>
          <cell r="B3352" t="str">
            <v>901</v>
          </cell>
          <cell r="C3352" t="str">
            <v>HSBC HORIZON 2022-2024</v>
          </cell>
          <cell r="D3352" t="str">
            <v>FRANCE</v>
          </cell>
          <cell r="E3352">
            <v>37189</v>
          </cell>
          <cell r="F3352">
            <v>44412.7</v>
          </cell>
          <cell r="G3352">
            <v>75.665999999999997</v>
          </cell>
        </row>
        <row r="3353">
          <cell r="A3353">
            <v>39871</v>
          </cell>
          <cell r="B3353" t="str">
            <v>902</v>
          </cell>
          <cell r="C3353" t="str">
            <v>HGIF Asia Freestyle</v>
          </cell>
          <cell r="D3353" t="str">
            <v>HONG KONG</v>
          </cell>
          <cell r="E3353">
            <v>38085</v>
          </cell>
          <cell r="F3353">
            <v>24760055.84</v>
          </cell>
          <cell r="G3353">
            <v>2794588.6949999998</v>
          </cell>
        </row>
        <row r="3354">
          <cell r="A3354">
            <v>39871</v>
          </cell>
          <cell r="B3354" t="str">
            <v>903</v>
          </cell>
          <cell r="C3354" t="str">
            <v>HGIF Asia Freestyle</v>
          </cell>
          <cell r="D3354" t="str">
            <v>HONG KONG</v>
          </cell>
          <cell r="E3354">
            <v>38085</v>
          </cell>
          <cell r="F3354">
            <v>59176203.170000002</v>
          </cell>
          <cell r="G3354">
            <v>6773832.7819999997</v>
          </cell>
        </row>
        <row r="3355">
          <cell r="A3355">
            <v>39871</v>
          </cell>
          <cell r="B3355" t="str">
            <v>904</v>
          </cell>
          <cell r="C3355" t="str">
            <v>HGIF Asia Freestyle</v>
          </cell>
          <cell r="D3355" t="str">
            <v>HONG KONG</v>
          </cell>
          <cell r="E3355">
            <v>36527</v>
          </cell>
          <cell r="F3355">
            <v>8383462.4500000002</v>
          </cell>
          <cell r="G3355">
            <v>906124.34499999997</v>
          </cell>
        </row>
        <row r="3356">
          <cell r="A3356">
            <v>39871</v>
          </cell>
          <cell r="B3356" t="str">
            <v>905</v>
          </cell>
          <cell r="C3356" t="str">
            <v>HSBC HORIZON 2016-2018</v>
          </cell>
          <cell r="D3356" t="str">
            <v>FRANCE</v>
          </cell>
          <cell r="E3356">
            <v>37189</v>
          </cell>
          <cell r="F3356">
            <v>53603.71</v>
          </cell>
          <cell r="G3356">
            <v>83.433999999999997</v>
          </cell>
        </row>
        <row r="3357">
          <cell r="A3357">
            <v>39871</v>
          </cell>
          <cell r="B3357" t="str">
            <v>906</v>
          </cell>
          <cell r="C3357" t="str">
            <v>HGIF Asia Freestyle</v>
          </cell>
          <cell r="D3357" t="str">
            <v>HONG KONG</v>
          </cell>
          <cell r="E3357">
            <v>38142</v>
          </cell>
          <cell r="F3357">
            <v>2263382.5</v>
          </cell>
          <cell r="G3357">
            <v>261692.97099999999</v>
          </cell>
        </row>
        <row r="3358">
          <cell r="A3358">
            <v>39871</v>
          </cell>
          <cell r="B3358" t="str">
            <v>907</v>
          </cell>
          <cell r="C3358" t="str">
            <v>HGIF Asia Freestyle</v>
          </cell>
          <cell r="D3358" t="str">
            <v>HONG KONG</v>
          </cell>
          <cell r="E3358">
            <v>39295</v>
          </cell>
          <cell r="F3358">
            <v>17791.939999999999</v>
          </cell>
          <cell r="G3358">
            <v>2057.11</v>
          </cell>
        </row>
        <row r="3359">
          <cell r="A3359">
            <v>39871</v>
          </cell>
          <cell r="B3359" t="str">
            <v>90A</v>
          </cell>
          <cell r="C3359" t="str">
            <v>FETA 90A</v>
          </cell>
          <cell r="D3359" t="str">
            <v>UNKNOWN</v>
          </cell>
          <cell r="F3359">
            <v>5662970.3300000001</v>
          </cell>
          <cell r="G3359">
            <v>2244538.3760000002</v>
          </cell>
        </row>
        <row r="3360">
          <cell r="A3360">
            <v>39871</v>
          </cell>
          <cell r="B3360" t="str">
            <v>90B</v>
          </cell>
          <cell r="C3360" t="str">
            <v>FETA 90B</v>
          </cell>
          <cell r="D3360" t="str">
            <v>UNKNOWN</v>
          </cell>
          <cell r="E3360">
            <v>39435</v>
          </cell>
          <cell r="F3360">
            <v>3734389.99</v>
          </cell>
          <cell r="G3360">
            <v>1480138.719</v>
          </cell>
        </row>
        <row r="3361">
          <cell r="A3361">
            <v>39871</v>
          </cell>
          <cell r="B3361" t="str">
            <v>90C</v>
          </cell>
          <cell r="C3361" t="str">
            <v>FETA 90C</v>
          </cell>
          <cell r="D3361" t="str">
            <v>UNKNOWN</v>
          </cell>
          <cell r="E3361">
            <v>39619</v>
          </cell>
          <cell r="F3361">
            <v>85254.75</v>
          </cell>
          <cell r="G3361">
            <v>33925.489000000001</v>
          </cell>
        </row>
        <row r="3362">
          <cell r="A3362">
            <v>39871</v>
          </cell>
          <cell r="B3362" t="str">
            <v>90E</v>
          </cell>
          <cell r="C3362" t="str">
            <v>FETA 90E</v>
          </cell>
          <cell r="D3362" t="str">
            <v>UNKNOWN</v>
          </cell>
          <cell r="E3362">
            <v>39433</v>
          </cell>
          <cell r="F3362">
            <v>7027773.2999999998</v>
          </cell>
          <cell r="G3362">
            <v>2752751</v>
          </cell>
        </row>
        <row r="3363">
          <cell r="A3363">
            <v>39871</v>
          </cell>
          <cell r="B3363" t="str">
            <v>910</v>
          </cell>
          <cell r="C3363" t="str">
            <v>HGIF Brazil Equity</v>
          </cell>
          <cell r="D3363" t="str">
            <v>UNKNOWN</v>
          </cell>
          <cell r="E3363">
            <v>36527</v>
          </cell>
          <cell r="F3363">
            <v>276128920.19999999</v>
          </cell>
          <cell r="G3363">
            <v>19787095.675999999</v>
          </cell>
        </row>
        <row r="3364">
          <cell r="A3364">
            <v>39871</v>
          </cell>
          <cell r="B3364" t="str">
            <v>911</v>
          </cell>
          <cell r="C3364" t="str">
            <v>HGIF Brazil Equity</v>
          </cell>
          <cell r="D3364" t="str">
            <v>UNKNOWN</v>
          </cell>
          <cell r="E3364">
            <v>36527</v>
          </cell>
          <cell r="F3364">
            <v>88671546.730000004</v>
          </cell>
          <cell r="G3364">
            <v>6380625.0769999996</v>
          </cell>
        </row>
        <row r="3365">
          <cell r="A3365">
            <v>39871</v>
          </cell>
          <cell r="B3365" t="str">
            <v>912</v>
          </cell>
          <cell r="C3365" t="str">
            <v>HGIF Brazil Equity</v>
          </cell>
          <cell r="D3365" t="str">
            <v>UNKNOWN</v>
          </cell>
          <cell r="E3365">
            <v>36527</v>
          </cell>
          <cell r="F3365">
            <v>27327410.289999999</v>
          </cell>
          <cell r="G3365">
            <v>1901963.412</v>
          </cell>
        </row>
        <row r="3366">
          <cell r="A3366">
            <v>39871</v>
          </cell>
          <cell r="B3366" t="str">
            <v>913</v>
          </cell>
          <cell r="C3366" t="str">
            <v>HGIF Brazil Equity</v>
          </cell>
          <cell r="D3366" t="str">
            <v>UNKNOWN</v>
          </cell>
          <cell r="E3366">
            <v>36527</v>
          </cell>
          <cell r="F3366">
            <v>580274.1</v>
          </cell>
          <cell r="G3366">
            <v>40530.425000000003</v>
          </cell>
        </row>
        <row r="3367">
          <cell r="A3367">
            <v>39871</v>
          </cell>
          <cell r="B3367" t="str">
            <v>914</v>
          </cell>
          <cell r="C3367" t="str">
            <v>HGIF Brazil Equity</v>
          </cell>
          <cell r="D3367" t="str">
            <v>UNKNOWN</v>
          </cell>
          <cell r="E3367">
            <v>36527</v>
          </cell>
          <cell r="F3367">
            <v>13884360.460000001</v>
          </cell>
          <cell r="G3367">
            <v>1010065.503</v>
          </cell>
        </row>
        <row r="3368">
          <cell r="A3368">
            <v>39871</v>
          </cell>
          <cell r="B3368" t="str">
            <v>915</v>
          </cell>
          <cell r="C3368" t="str">
            <v>HGIF Brazil Equity</v>
          </cell>
          <cell r="D3368" t="str">
            <v>UNKNOWN</v>
          </cell>
          <cell r="E3368">
            <v>36527</v>
          </cell>
          <cell r="F3368">
            <v>26127.98</v>
          </cell>
          <cell r="G3368">
            <v>1900.77</v>
          </cell>
        </row>
        <row r="3369">
          <cell r="A3369">
            <v>39871</v>
          </cell>
          <cell r="B3369" t="str">
            <v>916</v>
          </cell>
          <cell r="C3369" t="str">
            <v>HGIF Brazil Equity</v>
          </cell>
          <cell r="D3369" t="str">
            <v>UNKNOWN</v>
          </cell>
          <cell r="E3369">
            <v>36527</v>
          </cell>
          <cell r="F3369">
            <v>29180.77</v>
          </cell>
          <cell r="G3369">
            <v>1926.5050000000001</v>
          </cell>
        </row>
        <row r="3370">
          <cell r="A3370">
            <v>39871</v>
          </cell>
          <cell r="B3370" t="str">
            <v>91A</v>
          </cell>
          <cell r="C3370" t="str">
            <v>HGIF Asia ex Japan Equity High Div</v>
          </cell>
          <cell r="D3370" t="str">
            <v>HONG KONG</v>
          </cell>
          <cell r="E3370">
            <v>36527</v>
          </cell>
          <cell r="F3370">
            <v>17237603.710000001</v>
          </cell>
          <cell r="G3370">
            <v>1862920.5319999999</v>
          </cell>
        </row>
        <row r="3371">
          <cell r="A3371">
            <v>39871</v>
          </cell>
          <cell r="B3371" t="str">
            <v>91B</v>
          </cell>
          <cell r="C3371" t="str">
            <v>HGIF Asia ex Japan Equity High Div</v>
          </cell>
          <cell r="D3371" t="str">
            <v>HONG KONG</v>
          </cell>
          <cell r="E3371">
            <v>36527</v>
          </cell>
          <cell r="F3371">
            <v>43422419.770000003</v>
          </cell>
          <cell r="G3371">
            <v>5390741.1239999998</v>
          </cell>
        </row>
        <row r="3372">
          <cell r="A3372">
            <v>39871</v>
          </cell>
          <cell r="B3372" t="str">
            <v>91E</v>
          </cell>
          <cell r="C3372" t="str">
            <v>FETA 91E</v>
          </cell>
          <cell r="D3372" t="str">
            <v>UNKNOWN</v>
          </cell>
          <cell r="E3372">
            <v>39619</v>
          </cell>
          <cell r="F3372">
            <v>15802.92</v>
          </cell>
          <cell r="G3372">
            <v>1717.335</v>
          </cell>
        </row>
        <row r="3373">
          <cell r="A3373">
            <v>39871</v>
          </cell>
          <cell r="B3373" t="str">
            <v>91H</v>
          </cell>
          <cell r="C3373" t="str">
            <v>HGIF Asia ex Japan Equity High Div</v>
          </cell>
          <cell r="D3373" t="str">
            <v>HONG KONG</v>
          </cell>
          <cell r="E3373">
            <v>38930</v>
          </cell>
          <cell r="F3373">
            <v>3567461.89</v>
          </cell>
          <cell r="G3373">
            <v>436440.163</v>
          </cell>
        </row>
        <row r="3374">
          <cell r="A3374">
            <v>39871</v>
          </cell>
          <cell r="B3374" t="str">
            <v>92</v>
          </cell>
          <cell r="C3374" t="str">
            <v>BUREAU INTERNATIONAL DES POIDS ET MESURES (BIPM)</v>
          </cell>
          <cell r="D3374" t="str">
            <v>FRANCE</v>
          </cell>
          <cell r="E3374">
            <v>34120</v>
          </cell>
          <cell r="F3374">
            <v>22736911.719999999</v>
          </cell>
          <cell r="G3374">
            <v>1</v>
          </cell>
        </row>
        <row r="3375">
          <cell r="A3375">
            <v>39871</v>
          </cell>
          <cell r="B3375" t="str">
            <v>920</v>
          </cell>
          <cell r="C3375" t="str">
            <v>HGIF Global Equity SRI</v>
          </cell>
          <cell r="D3375" t="str">
            <v>UNITED KINGDOM</v>
          </cell>
          <cell r="E3375">
            <v>38219</v>
          </cell>
          <cell r="F3375">
            <v>559010.21</v>
          </cell>
          <cell r="G3375">
            <v>70262.721000000005</v>
          </cell>
        </row>
        <row r="3376">
          <cell r="A3376">
            <v>39871</v>
          </cell>
          <cell r="B3376" t="str">
            <v>921</v>
          </cell>
          <cell r="C3376" t="str">
            <v>HGIF Global Equity SRI</v>
          </cell>
          <cell r="D3376" t="str">
            <v>UNITED KINGDOM</v>
          </cell>
          <cell r="E3376">
            <v>36527</v>
          </cell>
          <cell r="F3376">
            <v>46080.65</v>
          </cell>
          <cell r="G3376">
            <v>5793.393</v>
          </cell>
        </row>
        <row r="3377">
          <cell r="A3377">
            <v>39871</v>
          </cell>
          <cell r="B3377" t="str">
            <v>922</v>
          </cell>
          <cell r="C3377" t="str">
            <v>HGIF Global Equity SRI</v>
          </cell>
          <cell r="D3377" t="str">
            <v>UNITED KINGDOM</v>
          </cell>
          <cell r="E3377">
            <v>36527</v>
          </cell>
          <cell r="F3377">
            <v>10774542.640000001</v>
          </cell>
          <cell r="G3377">
            <v>1333483</v>
          </cell>
        </row>
        <row r="3378">
          <cell r="A3378">
            <v>39871</v>
          </cell>
          <cell r="B3378" t="str">
            <v>924</v>
          </cell>
          <cell r="C3378" t="str">
            <v>FETA 924</v>
          </cell>
          <cell r="D3378" t="str">
            <v>UNKNOWN</v>
          </cell>
          <cell r="E3378">
            <v>39542</v>
          </cell>
          <cell r="F3378">
            <v>793.8</v>
          </cell>
          <cell r="G3378">
            <v>100.215</v>
          </cell>
        </row>
        <row r="3379">
          <cell r="A3379">
            <v>39871</v>
          </cell>
          <cell r="B3379" t="str">
            <v>924</v>
          </cell>
          <cell r="C3379" t="str">
            <v>HSBC EXPER</v>
          </cell>
          <cell r="D3379" t="str">
            <v>FRANCE</v>
          </cell>
          <cell r="E3379">
            <v>37161</v>
          </cell>
          <cell r="F3379">
            <v>4326896.8600000003</v>
          </cell>
          <cell r="G3379">
            <v>2879.096</v>
          </cell>
        </row>
        <row r="3380">
          <cell r="A3380">
            <v>39871</v>
          </cell>
          <cell r="B3380" t="str">
            <v>926</v>
          </cell>
          <cell r="C3380" t="str">
            <v>HGIF Global Equity SRI</v>
          </cell>
          <cell r="D3380" t="str">
            <v>UNITED KINGDOM</v>
          </cell>
          <cell r="E3380">
            <v>38219</v>
          </cell>
          <cell r="F3380">
            <v>3340.8</v>
          </cell>
          <cell r="G3380">
            <v>400</v>
          </cell>
        </row>
        <row r="3381">
          <cell r="A3381">
            <v>39871</v>
          </cell>
          <cell r="B3381" t="str">
            <v>928</v>
          </cell>
          <cell r="C3381" t="str">
            <v>HGIF Global Equity SRI</v>
          </cell>
          <cell r="D3381" t="str">
            <v>UNITED KINGDOM</v>
          </cell>
          <cell r="E3381">
            <v>38219</v>
          </cell>
          <cell r="F3381">
            <v>1241018.3799999999</v>
          </cell>
          <cell r="G3381">
            <v>144270.91099999999</v>
          </cell>
        </row>
        <row r="3382">
          <cell r="A3382">
            <v>39871</v>
          </cell>
          <cell r="B3382" t="str">
            <v>93</v>
          </cell>
          <cell r="C3382" t="str">
            <v>HSBC OBLIGATIONS REVENUS TRIMESTRIELS</v>
          </cell>
          <cell r="D3382" t="str">
            <v>FRANCE</v>
          </cell>
          <cell r="E3382">
            <v>31422</v>
          </cell>
          <cell r="F3382">
            <v>99283595.799999997</v>
          </cell>
          <cell r="G3382">
            <v>1</v>
          </cell>
        </row>
        <row r="3383">
          <cell r="A3383">
            <v>39871</v>
          </cell>
          <cell r="B3383" t="str">
            <v>940</v>
          </cell>
          <cell r="C3383" t="str">
            <v>HGIF Euro Eq High Div</v>
          </cell>
          <cell r="D3383" t="str">
            <v>FRANCE</v>
          </cell>
          <cell r="E3383">
            <v>36527</v>
          </cell>
          <cell r="F3383">
            <v>4186760.7713329941</v>
          </cell>
          <cell r="G3383">
            <v>487207.81300000002</v>
          </cell>
        </row>
        <row r="3384">
          <cell r="A3384">
            <v>39871</v>
          </cell>
          <cell r="B3384" t="str">
            <v>94A</v>
          </cell>
          <cell r="C3384" t="str">
            <v>HGIF Euro Eq High Div</v>
          </cell>
          <cell r="D3384" t="str">
            <v>FRANCE</v>
          </cell>
          <cell r="E3384">
            <v>38463</v>
          </cell>
          <cell r="F3384">
            <v>1213222.4097349569</v>
          </cell>
          <cell r="G3384">
            <v>145370.755</v>
          </cell>
        </row>
        <row r="3385">
          <cell r="A3385">
            <v>39871</v>
          </cell>
          <cell r="B3385" t="str">
            <v>94D</v>
          </cell>
          <cell r="C3385" t="str">
            <v>FETA 94D</v>
          </cell>
          <cell r="D3385" t="str">
            <v>UNKNOWN</v>
          </cell>
          <cell r="F3385">
            <v>216.68876252925</v>
          </cell>
          <cell r="G3385">
            <v>25.234000000000002</v>
          </cell>
        </row>
        <row r="3386">
          <cell r="A3386">
            <v>39871</v>
          </cell>
          <cell r="B3386" t="str">
            <v>94F</v>
          </cell>
          <cell r="C3386" t="str">
            <v>HGIF Euro Eq High Div</v>
          </cell>
          <cell r="D3386" t="str">
            <v>FRANCE</v>
          </cell>
          <cell r="E3386">
            <v>36527</v>
          </cell>
          <cell r="F3386">
            <v>1071954.3549107423</v>
          </cell>
          <cell r="G3386">
            <v>116126</v>
          </cell>
        </row>
        <row r="3387">
          <cell r="A3387">
            <v>39871</v>
          </cell>
          <cell r="B3387" t="str">
            <v>951</v>
          </cell>
          <cell r="C3387" t="str">
            <v>FETA 951</v>
          </cell>
          <cell r="D3387" t="str">
            <v>UNKNOWN</v>
          </cell>
          <cell r="E3387">
            <v>39794</v>
          </cell>
          <cell r="F3387">
            <v>60151800.409999996</v>
          </cell>
          <cell r="G3387">
            <v>6978167.1009999998</v>
          </cell>
        </row>
        <row r="3388">
          <cell r="A3388">
            <v>39871</v>
          </cell>
          <cell r="B3388" t="str">
            <v>952</v>
          </cell>
          <cell r="C3388" t="str">
            <v>HGIF BRIC Freestyle</v>
          </cell>
          <cell r="D3388" t="str">
            <v>UNITED KINGDOM</v>
          </cell>
          <cell r="E3388">
            <v>38323</v>
          </cell>
          <cell r="F3388">
            <v>25943181.699999999</v>
          </cell>
          <cell r="G3388">
            <v>2425956.7710000002</v>
          </cell>
        </row>
        <row r="3389">
          <cell r="A3389">
            <v>39871</v>
          </cell>
          <cell r="B3389" t="str">
            <v>954</v>
          </cell>
          <cell r="C3389" t="str">
            <v>HGIF Global Emerging Markets Equity</v>
          </cell>
          <cell r="D3389" t="str">
            <v>UNITED KINGDOM</v>
          </cell>
          <cell r="E3389">
            <v>38930</v>
          </cell>
          <cell r="F3389">
            <v>1154117.76</v>
          </cell>
          <cell r="G3389">
            <v>131523.391</v>
          </cell>
        </row>
        <row r="3390">
          <cell r="A3390">
            <v>39871</v>
          </cell>
          <cell r="B3390" t="str">
            <v>958</v>
          </cell>
          <cell r="C3390" t="str">
            <v>AUTO DIVERSIFIE H</v>
          </cell>
          <cell r="D3390" t="str">
            <v>FRANCE</v>
          </cell>
          <cell r="E3390">
            <v>37287</v>
          </cell>
          <cell r="F3390">
            <v>179337444.40000001</v>
          </cell>
          <cell r="G3390">
            <v>1</v>
          </cell>
        </row>
        <row r="3391">
          <cell r="A3391">
            <v>39871</v>
          </cell>
          <cell r="B3391" t="str">
            <v>958</v>
          </cell>
          <cell r="C3391" t="str">
            <v>FETA 958</v>
          </cell>
          <cell r="D3391" t="str">
            <v>UNKNOWN</v>
          </cell>
          <cell r="E3391">
            <v>39857</v>
          </cell>
          <cell r="F3391">
            <v>14446164.65</v>
          </cell>
          <cell r="G3391">
            <v>3433023.9190000002</v>
          </cell>
        </row>
        <row r="3392">
          <cell r="A3392">
            <v>39871</v>
          </cell>
          <cell r="B3392" t="str">
            <v>95A</v>
          </cell>
          <cell r="C3392" t="str">
            <v>HGIF BRIC Markets</v>
          </cell>
          <cell r="D3392" t="str">
            <v>UNITED KINGDOM</v>
          </cell>
          <cell r="E3392">
            <v>38506</v>
          </cell>
          <cell r="F3392">
            <v>25104275.149999999</v>
          </cell>
          <cell r="G3392">
            <v>2001457</v>
          </cell>
        </row>
        <row r="3393">
          <cell r="A3393">
            <v>39871</v>
          </cell>
          <cell r="B3393" t="str">
            <v>95C</v>
          </cell>
          <cell r="C3393" t="str">
            <v>HGIF BRIC Markets</v>
          </cell>
          <cell r="D3393" t="str">
            <v>UNITED KINGDOM</v>
          </cell>
          <cell r="E3393">
            <v>39022</v>
          </cell>
          <cell r="F3393">
            <v>8373.3799999999992</v>
          </cell>
          <cell r="G3393">
            <v>675</v>
          </cell>
        </row>
        <row r="3394">
          <cell r="A3394">
            <v>39871</v>
          </cell>
          <cell r="B3394" t="str">
            <v>960</v>
          </cell>
          <cell r="C3394" t="str">
            <v>FETA 960</v>
          </cell>
          <cell r="D3394" t="str">
            <v>UNKNOWN</v>
          </cell>
          <cell r="E3394">
            <v>39483</v>
          </cell>
          <cell r="F3394">
            <v>7081041.2699999996</v>
          </cell>
          <cell r="G3394">
            <v>1353151.398</v>
          </cell>
        </row>
        <row r="3395">
          <cell r="A3395">
            <v>39871</v>
          </cell>
          <cell r="B3395" t="str">
            <v>962</v>
          </cell>
          <cell r="C3395" t="str">
            <v>HGIF Global Emerging Markets Elite</v>
          </cell>
          <cell r="D3395" t="str">
            <v>UNKNOWN</v>
          </cell>
          <cell r="E3395">
            <v>39114</v>
          </cell>
          <cell r="F3395">
            <v>2671.5</v>
          </cell>
          <cell r="G3395">
            <v>500</v>
          </cell>
        </row>
        <row r="3396">
          <cell r="A3396">
            <v>39871</v>
          </cell>
          <cell r="B3396" t="str">
            <v>96A</v>
          </cell>
          <cell r="C3396" t="str">
            <v>HGIF Korea Equity</v>
          </cell>
          <cell r="D3396" t="str">
            <v>HONG KONG</v>
          </cell>
          <cell r="E3396">
            <v>38622</v>
          </cell>
          <cell r="F3396">
            <v>42390457.25</v>
          </cell>
          <cell r="G3396">
            <v>6294054.5190000003</v>
          </cell>
        </row>
        <row r="3397">
          <cell r="A3397">
            <v>39871</v>
          </cell>
          <cell r="B3397" t="str">
            <v>96B</v>
          </cell>
          <cell r="C3397" t="str">
            <v>HGIF Korea Equity</v>
          </cell>
          <cell r="D3397" t="str">
            <v>HONG KONG</v>
          </cell>
          <cell r="E3397">
            <v>38622</v>
          </cell>
          <cell r="F3397">
            <v>11884738.16</v>
          </cell>
          <cell r="G3397">
            <v>1764623.331</v>
          </cell>
        </row>
        <row r="3398">
          <cell r="A3398">
            <v>39871</v>
          </cell>
          <cell r="B3398" t="str">
            <v>96D</v>
          </cell>
          <cell r="C3398" t="str">
            <v>HGIF Korea Equity</v>
          </cell>
          <cell r="D3398" t="str">
            <v>HONG KONG</v>
          </cell>
          <cell r="E3398">
            <v>38718</v>
          </cell>
          <cell r="F3398">
            <v>12023523.77</v>
          </cell>
          <cell r="G3398">
            <v>1738257.013</v>
          </cell>
        </row>
        <row r="3399">
          <cell r="A3399">
            <v>39871</v>
          </cell>
          <cell r="B3399" t="str">
            <v>96E</v>
          </cell>
          <cell r="C3399" t="str">
            <v>HGIF Korea Equity</v>
          </cell>
          <cell r="D3399" t="str">
            <v>HONG KONG</v>
          </cell>
          <cell r="E3399">
            <v>39022</v>
          </cell>
          <cell r="F3399">
            <v>1047218.61</v>
          </cell>
          <cell r="G3399">
            <v>156839.69</v>
          </cell>
        </row>
        <row r="3400">
          <cell r="A3400">
            <v>39871</v>
          </cell>
          <cell r="B3400" t="str">
            <v>970</v>
          </cell>
          <cell r="C3400" t="str">
            <v>HGIF Global Discount Certificates</v>
          </cell>
          <cell r="D3400" t="str">
            <v>UNKNOWN</v>
          </cell>
          <cell r="E3400">
            <v>39295</v>
          </cell>
          <cell r="F3400">
            <v>505.17528454375002</v>
          </cell>
          <cell r="G3400">
            <v>50</v>
          </cell>
        </row>
        <row r="3401">
          <cell r="A3401">
            <v>39871</v>
          </cell>
          <cell r="B3401" t="str">
            <v>971</v>
          </cell>
          <cell r="C3401" t="str">
            <v>HGIF Global Discount Certificates</v>
          </cell>
          <cell r="D3401" t="str">
            <v>UNKNOWN</v>
          </cell>
          <cell r="E3401">
            <v>39326</v>
          </cell>
          <cell r="F3401">
            <v>1008.0644207225</v>
          </cell>
          <cell r="G3401">
            <v>100</v>
          </cell>
        </row>
        <row r="3402">
          <cell r="A3402">
            <v>39871</v>
          </cell>
          <cell r="B3402" t="str">
            <v>974</v>
          </cell>
          <cell r="C3402" t="str">
            <v>FETA 974</v>
          </cell>
          <cell r="D3402" t="str">
            <v>UNKNOWN</v>
          </cell>
          <cell r="F3402">
            <v>1705320.4811020582</v>
          </cell>
          <cell r="G3402">
            <v>168214.092</v>
          </cell>
        </row>
        <row r="3403">
          <cell r="A3403">
            <v>39871</v>
          </cell>
          <cell r="B3403" t="str">
            <v>976</v>
          </cell>
          <cell r="C3403" t="str">
            <v>HGIF Global Discount Certificates</v>
          </cell>
          <cell r="D3403" t="str">
            <v>UNKNOWN</v>
          </cell>
          <cell r="E3403">
            <v>39295</v>
          </cell>
          <cell r="F3403">
            <v>8249389.5288256425</v>
          </cell>
          <cell r="G3403">
            <v>803061.42</v>
          </cell>
        </row>
        <row r="3404">
          <cell r="A3404">
            <v>39871</v>
          </cell>
          <cell r="B3404" t="str">
            <v>97A</v>
          </cell>
          <cell r="C3404" t="str">
            <v>HGIF Brazil Bond</v>
          </cell>
          <cell r="D3404" t="str">
            <v>UNKNOWN</v>
          </cell>
          <cell r="E3404">
            <v>38899</v>
          </cell>
          <cell r="F3404">
            <v>6471805.5899999999</v>
          </cell>
          <cell r="G3404">
            <v>522298.89199999999</v>
          </cell>
        </row>
        <row r="3405">
          <cell r="A3405">
            <v>39871</v>
          </cell>
          <cell r="B3405" t="str">
            <v>97B</v>
          </cell>
          <cell r="C3405" t="str">
            <v>HGIF Brazil Bond</v>
          </cell>
          <cell r="D3405" t="str">
            <v>UNKNOWN</v>
          </cell>
          <cell r="E3405">
            <v>38899</v>
          </cell>
          <cell r="F3405">
            <v>3069570.88</v>
          </cell>
          <cell r="G3405">
            <v>295378.26</v>
          </cell>
        </row>
        <row r="3406">
          <cell r="A3406">
            <v>39871</v>
          </cell>
          <cell r="B3406" t="str">
            <v>97C</v>
          </cell>
          <cell r="C3406" t="str">
            <v>HGIF Brazil Bond</v>
          </cell>
          <cell r="D3406" t="str">
            <v>UNKNOWN</v>
          </cell>
          <cell r="E3406">
            <v>39022</v>
          </cell>
          <cell r="F3406">
            <v>1543616.29</v>
          </cell>
          <cell r="G3406">
            <v>125405.5</v>
          </cell>
        </row>
        <row r="3407">
          <cell r="A3407">
            <v>39871</v>
          </cell>
          <cell r="B3407" t="str">
            <v>97E</v>
          </cell>
          <cell r="C3407" t="str">
            <v>HGIF Brazil Bond</v>
          </cell>
          <cell r="D3407" t="str">
            <v>UNKNOWN</v>
          </cell>
          <cell r="E3407">
            <v>39203</v>
          </cell>
          <cell r="F3407">
            <v>71185.17</v>
          </cell>
          <cell r="G3407">
            <v>5711.2619999999997</v>
          </cell>
        </row>
        <row r="3408">
          <cell r="A3408">
            <v>39871</v>
          </cell>
          <cell r="B3408" t="str">
            <v>97G</v>
          </cell>
          <cell r="C3408" t="str">
            <v>HGIF Brazil Bond</v>
          </cell>
          <cell r="D3408" t="str">
            <v>UNKNOWN</v>
          </cell>
          <cell r="E3408">
            <v>38869</v>
          </cell>
          <cell r="F3408">
            <v>1594625</v>
          </cell>
          <cell r="G3408">
            <v>125000</v>
          </cell>
        </row>
        <row r="3409">
          <cell r="A3409">
            <v>39871</v>
          </cell>
          <cell r="B3409" t="str">
            <v>98A</v>
          </cell>
          <cell r="C3409" t="str">
            <v>HGIF BRIC Markets Equity</v>
          </cell>
          <cell r="D3409" t="str">
            <v>UNKNOWN</v>
          </cell>
          <cell r="E3409">
            <v>38899</v>
          </cell>
          <cell r="F3409">
            <v>82675758.370000005</v>
          </cell>
          <cell r="G3409">
            <v>10869807.832</v>
          </cell>
        </row>
        <row r="3410">
          <cell r="A3410">
            <v>39871</v>
          </cell>
          <cell r="B3410" t="str">
            <v>98B</v>
          </cell>
          <cell r="C3410" t="str">
            <v>HGIF BRIC Markets Equity</v>
          </cell>
          <cell r="D3410" t="str">
            <v>UNKNOWN</v>
          </cell>
          <cell r="E3410">
            <v>38869</v>
          </cell>
          <cell r="F3410">
            <v>72490074.209999993</v>
          </cell>
          <cell r="G3410">
            <v>9531896.6760000009</v>
          </cell>
        </row>
        <row r="3411">
          <cell r="A3411">
            <v>39871</v>
          </cell>
          <cell r="B3411" t="str">
            <v>98C</v>
          </cell>
          <cell r="C3411" t="str">
            <v>HGIF BRIC Markets Equity</v>
          </cell>
          <cell r="D3411" t="str">
            <v>UNKNOWN</v>
          </cell>
          <cell r="E3411">
            <v>38869</v>
          </cell>
          <cell r="F3411">
            <v>8949217.6099999994</v>
          </cell>
          <cell r="G3411">
            <v>1192751.92</v>
          </cell>
        </row>
        <row r="3412">
          <cell r="A3412">
            <v>39871</v>
          </cell>
          <cell r="B3412" t="str">
            <v>98D</v>
          </cell>
          <cell r="C3412" t="str">
            <v>HGIF BRIC Markets Equity</v>
          </cell>
          <cell r="D3412" t="str">
            <v>UNKNOWN</v>
          </cell>
          <cell r="E3412">
            <v>39295</v>
          </cell>
          <cell r="F3412">
            <v>83792.160000000003</v>
          </cell>
          <cell r="G3412">
            <v>11169.31</v>
          </cell>
        </row>
        <row r="3413">
          <cell r="A3413">
            <v>39871</v>
          </cell>
          <cell r="B3413" t="str">
            <v>98E</v>
          </cell>
          <cell r="C3413" t="str">
            <v>HGIF BRIC Markets Equity</v>
          </cell>
          <cell r="D3413" t="str">
            <v>UNKNOWN</v>
          </cell>
          <cell r="E3413">
            <v>38961</v>
          </cell>
          <cell r="F3413">
            <v>6384976.8899999997</v>
          </cell>
          <cell r="G3413">
            <v>822488.32799999998</v>
          </cell>
        </row>
        <row r="3414">
          <cell r="A3414">
            <v>39871</v>
          </cell>
          <cell r="B3414" t="str">
            <v>98G</v>
          </cell>
          <cell r="C3414" t="str">
            <v>HGIF BRIC Markets Equity</v>
          </cell>
          <cell r="D3414" t="str">
            <v>UNKNOWN</v>
          </cell>
          <cell r="E3414">
            <v>38897</v>
          </cell>
          <cell r="F3414">
            <v>117150216.38</v>
          </cell>
          <cell r="G3414">
            <v>15000027.705</v>
          </cell>
        </row>
        <row r="3415">
          <cell r="A3415">
            <v>39871</v>
          </cell>
          <cell r="B3415" t="str">
            <v>98I</v>
          </cell>
          <cell r="C3415" t="str">
            <v>HGIF BRIC Markets Equity</v>
          </cell>
          <cell r="D3415" t="str">
            <v>UNKNOWN</v>
          </cell>
          <cell r="E3415">
            <v>38869</v>
          </cell>
          <cell r="F3415">
            <v>26252.63</v>
          </cell>
          <cell r="G3415">
            <v>3425</v>
          </cell>
        </row>
        <row r="3416">
          <cell r="A3416">
            <v>39871</v>
          </cell>
          <cell r="B3416" t="str">
            <v>99A</v>
          </cell>
          <cell r="C3416" t="str">
            <v>HGIF Latin American Freestyle</v>
          </cell>
          <cell r="D3416" t="str">
            <v>UNKNOWN</v>
          </cell>
          <cell r="E3416">
            <v>38899</v>
          </cell>
          <cell r="F3416">
            <v>19459797.68</v>
          </cell>
          <cell r="G3416">
            <v>2568950.179</v>
          </cell>
        </row>
        <row r="3417">
          <cell r="A3417">
            <v>39871</v>
          </cell>
          <cell r="B3417" t="str">
            <v>99B</v>
          </cell>
          <cell r="C3417" t="str">
            <v>HGIF Latin American Freestyle</v>
          </cell>
          <cell r="D3417" t="str">
            <v>UNKNOWN</v>
          </cell>
          <cell r="E3417">
            <v>38899</v>
          </cell>
          <cell r="F3417">
            <v>32387504.07</v>
          </cell>
          <cell r="G3417">
            <v>4293716.5690000001</v>
          </cell>
        </row>
        <row r="3418">
          <cell r="A3418">
            <v>39871</v>
          </cell>
          <cell r="B3418" t="str">
            <v>AMGR6</v>
          </cell>
          <cell r="C3418" t="str">
            <v>AMERICAN GROWTH FUND (INSTITUTIONAL A INCOME)</v>
          </cell>
          <cell r="D3418" t="str">
            <v>UNKNOWN</v>
          </cell>
          <cell r="E3418">
            <v>38720</v>
          </cell>
          <cell r="F3418">
            <v>10405775.851293562</v>
          </cell>
          <cell r="G3418">
            <v>6673222.75</v>
          </cell>
        </row>
        <row r="3419">
          <cell r="A3419">
            <v>39871</v>
          </cell>
          <cell r="B3419" t="str">
            <v>AMGR7</v>
          </cell>
          <cell r="C3419" t="str">
            <v>HSBC AMERICAN GROWTH FUND (INSTITUTIONAL A ACCUMULATION)</v>
          </cell>
          <cell r="D3419" t="str">
            <v>UNKNOWN</v>
          </cell>
          <cell r="E3419">
            <v>38751</v>
          </cell>
          <cell r="F3419">
            <v>4664735.2698561409</v>
          </cell>
          <cell r="G3419">
            <v>2937786.89</v>
          </cell>
        </row>
        <row r="3420">
          <cell r="A3420">
            <v>39871</v>
          </cell>
          <cell r="B3420" t="str">
            <v>AMIN1</v>
          </cell>
          <cell r="C3420" t="str">
            <v>HSBC AMERICAN INDEX FUND (RETAIL INCOME)</v>
          </cell>
          <cell r="D3420" t="str">
            <v>UNITED KINGDOM</v>
          </cell>
          <cell r="E3420">
            <v>36830</v>
          </cell>
          <cell r="F3420">
            <v>8868147.3852845635</v>
          </cell>
          <cell r="G3420">
            <v>5414911.3499999996</v>
          </cell>
        </row>
        <row r="3421">
          <cell r="A3421">
            <v>39871</v>
          </cell>
          <cell r="B3421" t="str">
            <v>AMIN2</v>
          </cell>
          <cell r="C3421" t="str">
            <v>HSBC AMERICAN INDEX FUND (RETAIL ACCUMULATION)</v>
          </cell>
          <cell r="D3421" t="str">
            <v>UNITED KINGDOM</v>
          </cell>
          <cell r="E3421">
            <v>36830</v>
          </cell>
          <cell r="F3421">
            <v>51424358.826310985</v>
          </cell>
          <cell r="G3421">
            <v>30420242.579999998</v>
          </cell>
        </row>
        <row r="3422">
          <cell r="A3422">
            <v>39871</v>
          </cell>
          <cell r="B3422" t="str">
            <v>AMIN3</v>
          </cell>
          <cell r="C3422" t="str">
            <v>HSBC AMERICAN INDEX FUND (INSTITUTIONAL ACCUMULATION)</v>
          </cell>
          <cell r="D3422" t="str">
            <v>UNKNOWN</v>
          </cell>
          <cell r="E3422">
            <v>37300</v>
          </cell>
          <cell r="F3422">
            <v>33811094.795347333</v>
          </cell>
          <cell r="G3422">
            <v>18737170.300000001</v>
          </cell>
        </row>
        <row r="3423">
          <cell r="A3423">
            <v>39871</v>
          </cell>
          <cell r="B3423" t="str">
            <v>AMIN7</v>
          </cell>
          <cell r="C3423" t="str">
            <v>HSBC AMERICAN INDEX (INSTITUTIONAL A ACCUMULATION)</v>
          </cell>
          <cell r="D3423" t="str">
            <v>UNKNOWN</v>
          </cell>
          <cell r="E3423">
            <v>37830</v>
          </cell>
          <cell r="F3423">
            <v>4998414.7816772796</v>
          </cell>
          <cell r="G3423">
            <v>2814444.73</v>
          </cell>
        </row>
        <row r="3424">
          <cell r="A3424">
            <v>39871</v>
          </cell>
          <cell r="B3424" t="str">
            <v>ASGR1</v>
          </cell>
          <cell r="C3424" t="str">
            <v>HSBC ASIAN GROWTH FUND (RETAIL INCOME)</v>
          </cell>
          <cell r="D3424" t="str">
            <v>UNITED KINGDOM</v>
          </cell>
          <cell r="E3424">
            <v>36830</v>
          </cell>
          <cell r="F3424">
            <v>3180508.1691632625</v>
          </cell>
          <cell r="G3424">
            <v>4224512.4800000004</v>
          </cell>
        </row>
        <row r="3425">
          <cell r="A3425">
            <v>39871</v>
          </cell>
          <cell r="B3425" t="str">
            <v>ASGR2</v>
          </cell>
          <cell r="C3425" t="str">
            <v>HSBC ASIAN GROWTH FUND (RETAIL ACCUMULATION)</v>
          </cell>
          <cell r="D3425" t="str">
            <v>UNITED KINGDOM</v>
          </cell>
          <cell r="E3425">
            <v>36830</v>
          </cell>
          <cell r="F3425">
            <v>40124356.848312818</v>
          </cell>
          <cell r="G3425">
            <v>50721673.82</v>
          </cell>
        </row>
        <row r="3426">
          <cell r="A3426">
            <v>39871</v>
          </cell>
          <cell r="B3426" t="str">
            <v>ASHT3</v>
          </cell>
          <cell r="C3426" t="str">
            <v>ASH FUND (INSTITUTIONAL A ACCUMULATION)</v>
          </cell>
          <cell r="D3426" t="str">
            <v>UNKNOWN</v>
          </cell>
          <cell r="E3426">
            <v>39645</v>
          </cell>
          <cell r="F3426">
            <v>8236388.316868525</v>
          </cell>
          <cell r="G3426">
            <v>6169000</v>
          </cell>
        </row>
        <row r="3427">
          <cell r="A3427">
            <v>39871</v>
          </cell>
          <cell r="B3427" t="str">
            <v>BALN1</v>
          </cell>
          <cell r="C3427" t="str">
            <v>HSBC BALANCED FUND (RETAIL INCOME)</v>
          </cell>
          <cell r="D3427" t="str">
            <v>UNITED KINGDOM</v>
          </cell>
          <cell r="E3427">
            <v>36830</v>
          </cell>
          <cell r="F3427">
            <v>37432081.558067948</v>
          </cell>
          <cell r="G3427">
            <v>36298102.240000002</v>
          </cell>
        </row>
        <row r="3428">
          <cell r="A3428">
            <v>39871</v>
          </cell>
          <cell r="B3428" t="str">
            <v>BALN2</v>
          </cell>
          <cell r="C3428" t="str">
            <v>HSBC BALANCED FUND (RETAIL ACCUMULATION)</v>
          </cell>
          <cell r="D3428" t="str">
            <v>UNITED KINGDOM</v>
          </cell>
          <cell r="E3428">
            <v>36830</v>
          </cell>
          <cell r="F3428">
            <v>359558141.96229994</v>
          </cell>
          <cell r="G3428">
            <v>260356634.02000001</v>
          </cell>
        </row>
        <row r="3429">
          <cell r="A3429">
            <v>39871</v>
          </cell>
          <cell r="B3429" t="str">
            <v>CBND1</v>
          </cell>
          <cell r="C3429" t="str">
            <v>HSBC CORPORATE BOND FUND (RETAIL INCOME)</v>
          </cell>
          <cell r="D3429" t="str">
            <v>UNITED KINGDOM</v>
          </cell>
          <cell r="E3429">
            <v>36830</v>
          </cell>
          <cell r="F3429">
            <v>456982069.86424363</v>
          </cell>
          <cell r="G3429">
            <v>344039513.83999997</v>
          </cell>
        </row>
        <row r="3430">
          <cell r="A3430">
            <v>39871</v>
          </cell>
          <cell r="B3430" t="str">
            <v>CBND2</v>
          </cell>
          <cell r="C3430" t="str">
            <v>HSBC CORPORATE BOND FUND (RETAIL ACCUMULATION)</v>
          </cell>
          <cell r="D3430" t="str">
            <v>UNITED KINGDOM</v>
          </cell>
          <cell r="E3430">
            <v>36830</v>
          </cell>
          <cell r="F3430">
            <v>42841830.488050655</v>
          </cell>
          <cell r="G3430">
            <v>18750505.129999999</v>
          </cell>
        </row>
        <row r="3431">
          <cell r="A3431">
            <v>39871</v>
          </cell>
          <cell r="B3431" t="str">
            <v>CBND5</v>
          </cell>
          <cell r="C3431" t="str">
            <v>CORPORATE BOND FUND (INSTITUTIONAL)</v>
          </cell>
          <cell r="D3431" t="str">
            <v>UNKNOWN</v>
          </cell>
          <cell r="E3431">
            <v>36987</v>
          </cell>
          <cell r="F3431">
            <v>61442694.569504015</v>
          </cell>
          <cell r="G3431">
            <v>25062263</v>
          </cell>
        </row>
        <row r="3432">
          <cell r="A3432">
            <v>39871</v>
          </cell>
          <cell r="B3432" t="str">
            <v>CBND8</v>
          </cell>
          <cell r="C3432" t="str">
            <v>HSBC CORPORATE BOND - INSTITUTIONAL INCOME</v>
          </cell>
          <cell r="D3432" t="str">
            <v>UNKNOWN</v>
          </cell>
          <cell r="E3432">
            <v>39797</v>
          </cell>
          <cell r="F3432">
            <v>71487350.369888172</v>
          </cell>
          <cell r="G3432">
            <v>29278600.52</v>
          </cell>
        </row>
        <row r="3433">
          <cell r="A3433">
            <v>39871</v>
          </cell>
          <cell r="B3433" t="str">
            <v>CDZ</v>
          </cell>
          <cell r="C3433" t="str">
            <v>HSBC CANADIAN DOLLAR LIQUIDITY FUND CLASS Z</v>
          </cell>
          <cell r="D3433" t="str">
            <v>UNKNOWN</v>
          </cell>
          <cell r="E3433">
            <v>39448</v>
          </cell>
          <cell r="F3433">
            <v>87947868.379977971</v>
          </cell>
          <cell r="G3433">
            <v>111592322.66</v>
          </cell>
        </row>
        <row r="3434">
          <cell r="A3434">
            <v>39871</v>
          </cell>
          <cell r="B3434" t="str">
            <v>CHIN1</v>
          </cell>
          <cell r="C3434" t="str">
            <v>HSBC CHINESE EQUITY FUND (RETAIL INCOME)</v>
          </cell>
          <cell r="D3434" t="str">
            <v>UNITED KINGDOM</v>
          </cell>
          <cell r="E3434">
            <v>38533</v>
          </cell>
          <cell r="F3434">
            <v>2225272.3440793226</v>
          </cell>
          <cell r="G3434">
            <v>822555.93</v>
          </cell>
        </row>
        <row r="3435">
          <cell r="A3435">
            <v>39871</v>
          </cell>
          <cell r="B3435" t="str">
            <v>CHIN2</v>
          </cell>
          <cell r="C3435" t="str">
            <v>HSBC CHINESE EQUITY FUND (RETAIL ACCUMULATION)</v>
          </cell>
          <cell r="D3435" t="str">
            <v>UNITED KINGDOM</v>
          </cell>
          <cell r="E3435">
            <v>38534</v>
          </cell>
          <cell r="F3435">
            <v>26181937.097653553</v>
          </cell>
          <cell r="G3435">
            <v>8780486.3300000001</v>
          </cell>
        </row>
        <row r="3436">
          <cell r="A3436">
            <v>39871</v>
          </cell>
          <cell r="B3436" t="str">
            <v>CNI</v>
          </cell>
          <cell r="C3436" t="str">
            <v>CNI CHARTER HIGH YIELD FUND</v>
          </cell>
          <cell r="D3436" t="str">
            <v>NEW YORK</v>
          </cell>
          <cell r="E3436">
            <v>38596</v>
          </cell>
          <cell r="F3436">
            <v>24447955.760000002</v>
          </cell>
          <cell r="G3436">
            <v>1</v>
          </cell>
        </row>
        <row r="3437">
          <cell r="A3437">
            <v>39871</v>
          </cell>
          <cell r="B3437" t="str">
            <v>CPF01</v>
          </cell>
          <cell r="C3437" t="str">
            <v>HSBC CAPITAL PROTECTED FUND ISSUE 1 RETAIL ACCUMULATION</v>
          </cell>
          <cell r="D3437" t="str">
            <v>UNKNOWN</v>
          </cell>
          <cell r="E3437">
            <v>39162</v>
          </cell>
          <cell r="F3437">
            <v>10295514.936464634</v>
          </cell>
          <cell r="G3437">
            <v>7245609.9900000002</v>
          </cell>
        </row>
        <row r="3438">
          <cell r="A3438">
            <v>39871</v>
          </cell>
          <cell r="B3438" t="str">
            <v>CPF03</v>
          </cell>
          <cell r="C3438" t="str">
            <v>HSBC CAPITAL PROTECTED FUND ISSUE 3 RETAIL ACCUMULATION</v>
          </cell>
          <cell r="D3438" t="str">
            <v>UNKNOWN</v>
          </cell>
          <cell r="E3438">
            <v>39274</v>
          </cell>
          <cell r="F3438">
            <v>13076029.540882485</v>
          </cell>
          <cell r="G3438">
            <v>9257222.7799999993</v>
          </cell>
        </row>
        <row r="3439">
          <cell r="A3439">
            <v>39871</v>
          </cell>
          <cell r="B3439" t="str">
            <v>CPF04</v>
          </cell>
          <cell r="C3439" t="str">
            <v>HSBC CAPITAL PROTECTED FUND ISSUE 4 RETAIL ACCUMULATION</v>
          </cell>
          <cell r="D3439" t="str">
            <v>UNKNOWN</v>
          </cell>
          <cell r="E3439">
            <v>39328</v>
          </cell>
          <cell r="F3439">
            <v>14117705.546341518</v>
          </cell>
          <cell r="G3439">
            <v>9974550.8300000001</v>
          </cell>
        </row>
        <row r="3440">
          <cell r="A3440">
            <v>39871</v>
          </cell>
          <cell r="B3440" t="str">
            <v>CPF05</v>
          </cell>
          <cell r="C3440" t="str">
            <v>HSBC CAPITAL PROTECTED FUND ISSUE 5 RETAIL ACCUMULATION</v>
          </cell>
          <cell r="D3440" t="str">
            <v>UNKNOWN</v>
          </cell>
          <cell r="E3440">
            <v>39391</v>
          </cell>
          <cell r="F3440">
            <v>10818332.778866431</v>
          </cell>
          <cell r="G3440">
            <v>7676694.8700000001</v>
          </cell>
        </row>
        <row r="3441">
          <cell r="A3441">
            <v>39871</v>
          </cell>
          <cell r="B3441" t="str">
            <v>CPF06</v>
          </cell>
          <cell r="C3441" t="str">
            <v>HSBC CAPITAL PROTECTED FUND ISSUE 6 RETAIL ACCUMULATION</v>
          </cell>
          <cell r="D3441" t="str">
            <v>UNKNOWN</v>
          </cell>
          <cell r="E3441">
            <v>39468</v>
          </cell>
          <cell r="F3441">
            <v>12797144.631252719</v>
          </cell>
          <cell r="G3441">
            <v>9256879.1799999997</v>
          </cell>
        </row>
        <row r="3442">
          <cell r="A3442">
            <v>39871</v>
          </cell>
          <cell r="B3442" t="str">
            <v>CPF07</v>
          </cell>
          <cell r="C3442" t="str">
            <v>HSBC CAPITAL PROTECTED FUND ISSUE 7 RETAIL ACCUMULATION</v>
          </cell>
          <cell r="D3442" t="str">
            <v>UNKNOWN</v>
          </cell>
          <cell r="E3442">
            <v>39524</v>
          </cell>
          <cell r="F3442">
            <v>15691153.856322953</v>
          </cell>
          <cell r="G3442">
            <v>11226424.720000001</v>
          </cell>
        </row>
        <row r="3443">
          <cell r="A3443">
            <v>39871</v>
          </cell>
          <cell r="B3443" t="str">
            <v>CPF08</v>
          </cell>
          <cell r="C3443" t="str">
            <v>HSBC CAPITAL PROTECTED FUND ISSUE 8 RETAIL ACCUMULATION</v>
          </cell>
          <cell r="D3443" t="str">
            <v>UNKNOWN</v>
          </cell>
          <cell r="E3443">
            <v>39552</v>
          </cell>
          <cell r="F3443">
            <v>16394593.577243181</v>
          </cell>
          <cell r="G3443">
            <v>12054236.82</v>
          </cell>
        </row>
        <row r="3444">
          <cell r="A3444">
            <v>39871</v>
          </cell>
          <cell r="B3444" t="str">
            <v>CPF09</v>
          </cell>
          <cell r="C3444" t="str">
            <v>HSBC CAPITAL PROTECTED FUND ISSUE 9 RETAIL ACCUMULATION</v>
          </cell>
          <cell r="D3444" t="str">
            <v>UNKNOWN</v>
          </cell>
          <cell r="E3444">
            <v>39595</v>
          </cell>
          <cell r="F3444">
            <v>11173429.471671354</v>
          </cell>
          <cell r="G3444">
            <v>7946353.46</v>
          </cell>
        </row>
        <row r="3445">
          <cell r="A3445">
            <v>39871</v>
          </cell>
          <cell r="B3445" t="str">
            <v>CPF10</v>
          </cell>
          <cell r="C3445" t="str">
            <v>HSBC CAPITAL PROTECTED FUND - ISSUE 10 - RETAIL ACCUMULATION</v>
          </cell>
          <cell r="D3445" t="str">
            <v>UNKNOWN</v>
          </cell>
          <cell r="E3445">
            <v>39629</v>
          </cell>
          <cell r="F3445">
            <v>19493680.736546084</v>
          </cell>
          <cell r="G3445">
            <v>13487590.460000001</v>
          </cell>
        </row>
        <row r="3446">
          <cell r="A3446">
            <v>39871</v>
          </cell>
          <cell r="B3446" t="str">
            <v>CPF11</v>
          </cell>
          <cell r="C3446" t="str">
            <v>HSBC CAPITAL PROTECTED FUND - ISSUE 11 - RETAIL ACCUMULATION</v>
          </cell>
          <cell r="D3446" t="str">
            <v>UNKNOWN</v>
          </cell>
          <cell r="E3446">
            <v>39686</v>
          </cell>
          <cell r="F3446">
            <v>17848635.456359606</v>
          </cell>
          <cell r="G3446">
            <v>11052323.449999999</v>
          </cell>
        </row>
        <row r="3447">
          <cell r="A3447">
            <v>39871</v>
          </cell>
          <cell r="B3447" t="str">
            <v>CPF12</v>
          </cell>
          <cell r="C3447" t="str">
            <v>HSBC CAPITAL PROTECTED FUND - ISSUE 12 - RETAIL ACCUMULATION</v>
          </cell>
          <cell r="D3447" t="str">
            <v>UNKNOWN</v>
          </cell>
          <cell r="E3447">
            <v>39720</v>
          </cell>
          <cell r="F3447">
            <v>14117041.133687392</v>
          </cell>
          <cell r="G3447">
            <v>9625133.9499999993</v>
          </cell>
        </row>
        <row r="3448">
          <cell r="A3448">
            <v>39871</v>
          </cell>
          <cell r="B3448" t="str">
            <v>CPF13</v>
          </cell>
          <cell r="C3448" t="str">
            <v>HSBC CAPITAL PROTECTED FUND - ISSUE 13 - RETAIL ACCUMULATION</v>
          </cell>
          <cell r="D3448" t="str">
            <v>UNKNOWN</v>
          </cell>
          <cell r="E3448">
            <v>39743</v>
          </cell>
          <cell r="F3448">
            <v>14362264.450077878</v>
          </cell>
          <cell r="G3448">
            <v>9660888.8900000006</v>
          </cell>
        </row>
        <row r="3449">
          <cell r="A3449">
            <v>39871</v>
          </cell>
          <cell r="B3449" t="str">
            <v>CPF14</v>
          </cell>
          <cell r="C3449" t="str">
            <v>HSBC CAPITAL PROTECTED FUND - ISSUE 14 - RETAIL ACCUMULATION</v>
          </cell>
          <cell r="D3449" t="str">
            <v>UNKNOWN</v>
          </cell>
          <cell r="E3449">
            <v>39783</v>
          </cell>
          <cell r="F3449">
            <v>33305476.466232773</v>
          </cell>
          <cell r="G3449">
            <v>23794831.829999998</v>
          </cell>
        </row>
        <row r="3450">
          <cell r="A3450">
            <v>39871</v>
          </cell>
          <cell r="B3450" t="str">
            <v>CPFU2</v>
          </cell>
          <cell r="C3450" t="str">
            <v>HSBC CAPITAL PROTECTED FUND ISSUE 2 RETAIL ACCUMULATION</v>
          </cell>
          <cell r="D3450" t="str">
            <v>UNKNOWN</v>
          </cell>
          <cell r="E3450">
            <v>39220</v>
          </cell>
          <cell r="F3450">
            <v>12831188.147027446</v>
          </cell>
          <cell r="G3450">
            <v>9107781.7100000009</v>
          </cell>
        </row>
        <row r="3451">
          <cell r="A3451">
            <v>39871</v>
          </cell>
          <cell r="B3451" t="str">
            <v>DETP&amp;F</v>
          </cell>
          <cell r="C3451" t="str">
            <v>POLICE AND FIRE RETR SYS DET</v>
          </cell>
          <cell r="D3451" t="str">
            <v>NEW YORK</v>
          </cell>
          <cell r="E3451">
            <v>38565</v>
          </cell>
          <cell r="F3451">
            <v>81655938.209999993</v>
          </cell>
          <cell r="G3451">
            <v>1</v>
          </cell>
        </row>
        <row r="3452">
          <cell r="A3452">
            <v>39871</v>
          </cell>
          <cell r="B3452" t="str">
            <v>DETROIT</v>
          </cell>
          <cell r="C3452" t="str">
            <v>GENRL RETR SYS OF DETROIT</v>
          </cell>
          <cell r="D3452" t="str">
            <v>NEW YORK</v>
          </cell>
          <cell r="E3452">
            <v>38565</v>
          </cell>
          <cell r="F3452">
            <v>59779504.799999997</v>
          </cell>
          <cell r="G3452">
            <v>1</v>
          </cell>
        </row>
        <row r="3453">
          <cell r="A3453">
            <v>39871</v>
          </cell>
          <cell r="B3453" t="str">
            <v>DPFRS2</v>
          </cell>
          <cell r="C3453" t="str">
            <v>POLICE AND FIRE RETR SYS DET2</v>
          </cell>
          <cell r="D3453" t="str">
            <v>NEW YORK</v>
          </cell>
          <cell r="E3453">
            <v>38657</v>
          </cell>
          <cell r="F3453">
            <v>21355508.07</v>
          </cell>
          <cell r="G3453">
            <v>1</v>
          </cell>
        </row>
        <row r="3454">
          <cell r="A3454">
            <v>39871</v>
          </cell>
          <cell r="B3454" t="str">
            <v>EA1</v>
          </cell>
          <cell r="C3454" t="str">
            <v>HSBC EURO LIQUIDITY FUND CLASS A</v>
          </cell>
          <cell r="D3454" t="str">
            <v>FRANCE</v>
          </cell>
          <cell r="E3454">
            <v>36892</v>
          </cell>
          <cell r="F3454">
            <v>4328309546.3792105</v>
          </cell>
          <cell r="G3454">
            <v>3407896575.1999998</v>
          </cell>
        </row>
        <row r="3455">
          <cell r="A3455">
            <v>39871</v>
          </cell>
          <cell r="B3455" t="str">
            <v>EA2</v>
          </cell>
          <cell r="C3455" t="str">
            <v>HSBC EURO LIQUIDITY FUND CLASS A TREASURY</v>
          </cell>
          <cell r="D3455" t="str">
            <v>FRANCE</v>
          </cell>
          <cell r="E3455">
            <v>36892</v>
          </cell>
          <cell r="F3455">
            <v>55620560.712611161</v>
          </cell>
          <cell r="G3455">
            <v>43792874.869999997</v>
          </cell>
        </row>
        <row r="3456">
          <cell r="A3456">
            <v>39871</v>
          </cell>
          <cell r="B3456" t="str">
            <v>EB1</v>
          </cell>
          <cell r="C3456" t="str">
            <v>HSBC EURO LIQUIDITY FUND CLASS B</v>
          </cell>
          <cell r="D3456" t="str">
            <v>FRANCE</v>
          </cell>
          <cell r="E3456">
            <v>36892</v>
          </cell>
          <cell r="F3456">
            <v>72769160.754130632</v>
          </cell>
          <cell r="G3456">
            <v>57294833.25</v>
          </cell>
        </row>
        <row r="3457">
          <cell r="A3457">
            <v>39871</v>
          </cell>
          <cell r="B3457" t="str">
            <v>EC1</v>
          </cell>
          <cell r="C3457" t="str">
            <v>HSBC EURO LIQUIDITY FUND CLASS C</v>
          </cell>
          <cell r="D3457" t="str">
            <v>FRANCE</v>
          </cell>
          <cell r="E3457">
            <v>36892</v>
          </cell>
          <cell r="F3457">
            <v>1096893833.8664577</v>
          </cell>
          <cell r="G3457">
            <v>708249861.10000002</v>
          </cell>
        </row>
        <row r="3458">
          <cell r="A3458">
            <v>39871</v>
          </cell>
          <cell r="B3458" t="str">
            <v>ED1</v>
          </cell>
          <cell r="C3458" t="str">
            <v>HSBC EURO LIQUIDITY FUND CLASS D</v>
          </cell>
          <cell r="D3458" t="str">
            <v>FRANCE</v>
          </cell>
          <cell r="E3458">
            <v>36892</v>
          </cell>
          <cell r="F3458">
            <v>79745065.167430639</v>
          </cell>
          <cell r="G3458">
            <v>52179269.420000002</v>
          </cell>
        </row>
        <row r="3459">
          <cell r="A3459">
            <v>39871</v>
          </cell>
          <cell r="B3459" t="str">
            <v>EE1</v>
          </cell>
          <cell r="C3459" t="str">
            <v>HSBC EURO LIQUIDITY FUND CLASS E</v>
          </cell>
          <cell r="D3459" t="str">
            <v>FRANCE</v>
          </cell>
          <cell r="E3459">
            <v>36892</v>
          </cell>
          <cell r="F3459">
            <v>0</v>
          </cell>
          <cell r="G3459">
            <v>0</v>
          </cell>
        </row>
        <row r="3460">
          <cell r="A3460">
            <v>39871</v>
          </cell>
          <cell r="B3460" t="str">
            <v>EPA</v>
          </cell>
          <cell r="C3460" t="str">
            <v>HSBC EURO LIQUIDITY PLUS FUND CLASS A</v>
          </cell>
          <cell r="D3460" t="str">
            <v>FRANCE</v>
          </cell>
          <cell r="E3460">
            <v>36892</v>
          </cell>
          <cell r="F3460">
            <v>6771657.4290093482</v>
          </cell>
          <cell r="G3460">
            <v>4518362.45</v>
          </cell>
        </row>
        <row r="3461">
          <cell r="A3461">
            <v>39871</v>
          </cell>
          <cell r="B3461" t="str">
            <v>EPB</v>
          </cell>
          <cell r="C3461" t="str">
            <v>HSBC EURO LIQUIDITY PLUS FUND CLASS B</v>
          </cell>
          <cell r="D3461" t="str">
            <v>FRANCE</v>
          </cell>
          <cell r="E3461">
            <v>36892</v>
          </cell>
          <cell r="F3461">
            <v>909002.10663955705</v>
          </cell>
          <cell r="G3461">
            <v>629521.72</v>
          </cell>
        </row>
        <row r="3462">
          <cell r="A3462">
            <v>39871</v>
          </cell>
          <cell r="B3462" t="str">
            <v>ETHCI</v>
          </cell>
          <cell r="C3462" t="str">
            <v>HSBC ETHICAL CHARITY UNIT TRUST INCOME</v>
          </cell>
          <cell r="D3462" t="str">
            <v>UNKNOWN</v>
          </cell>
          <cell r="E3462">
            <v>39171</v>
          </cell>
          <cell r="F3462">
            <v>61708987.309982605</v>
          </cell>
          <cell r="G3462">
            <v>76369586.469999999</v>
          </cell>
        </row>
        <row r="3463">
          <cell r="A3463">
            <v>39871</v>
          </cell>
          <cell r="B3463" t="str">
            <v>EUGR1</v>
          </cell>
          <cell r="C3463" t="str">
            <v>HSBC EUROPEAN GROWTH FUND (RETAIL INCOME)</v>
          </cell>
          <cell r="D3463" t="str">
            <v>UNITED KINGDOM</v>
          </cell>
          <cell r="E3463">
            <v>36830</v>
          </cell>
          <cell r="F3463">
            <v>112942574.53989583</v>
          </cell>
          <cell r="G3463">
            <v>25735136.190000001</v>
          </cell>
        </row>
        <row r="3464">
          <cell r="A3464">
            <v>39871</v>
          </cell>
          <cell r="B3464" t="str">
            <v>EUGR2</v>
          </cell>
          <cell r="C3464" t="str">
            <v>HSBC EUROPEAN GROWTH FUND (RETAIL ACCUMULATION)</v>
          </cell>
          <cell r="D3464" t="str">
            <v>UNKNOWN</v>
          </cell>
          <cell r="E3464">
            <v>36830</v>
          </cell>
          <cell r="F3464">
            <v>182309145.13179958</v>
          </cell>
          <cell r="G3464">
            <v>39452444.82</v>
          </cell>
        </row>
        <row r="3465">
          <cell r="A3465">
            <v>39871</v>
          </cell>
          <cell r="B3465" t="str">
            <v>EUIN1</v>
          </cell>
          <cell r="C3465" t="str">
            <v>HSBC EUROPEAN INDEX FUND (RETAIL INCOME)</v>
          </cell>
          <cell r="D3465" t="str">
            <v>UNITED KINGDOM</v>
          </cell>
          <cell r="E3465">
            <v>36830</v>
          </cell>
          <cell r="F3465">
            <v>6176616.8119134391</v>
          </cell>
          <cell r="G3465">
            <v>1573494.38</v>
          </cell>
        </row>
        <row r="3466">
          <cell r="A3466">
            <v>39871</v>
          </cell>
          <cell r="B3466" t="str">
            <v>EUIN2</v>
          </cell>
          <cell r="C3466" t="str">
            <v>HSBC EUROPEAN INDEX FUND (RETAIL ACCUMULATION)</v>
          </cell>
          <cell r="D3466" t="str">
            <v>UNITED KINGDOM</v>
          </cell>
          <cell r="E3466">
            <v>36830</v>
          </cell>
          <cell r="F3466">
            <v>45316710.382619299</v>
          </cell>
          <cell r="G3466">
            <v>10513687.529999999</v>
          </cell>
        </row>
        <row r="3467">
          <cell r="A3467">
            <v>39871</v>
          </cell>
          <cell r="B3467" t="str">
            <v>EUIN3</v>
          </cell>
          <cell r="C3467" t="str">
            <v>HSBC EUROPEAN INDEX (INSTITUTIONAL ACCUMULATION)</v>
          </cell>
          <cell r="D3467" t="str">
            <v>UNITED KINGDOM</v>
          </cell>
          <cell r="E3467">
            <v>37300</v>
          </cell>
          <cell r="F3467">
            <v>42752709.153037369</v>
          </cell>
          <cell r="G3467">
            <v>9367437.1799999997</v>
          </cell>
        </row>
        <row r="3468">
          <cell r="A3468">
            <v>39871</v>
          </cell>
          <cell r="B3468" t="str">
            <v>EUIN7</v>
          </cell>
          <cell r="C3468" t="str">
            <v>HSBC EUROPEAN INDEX FUND (INSTITUTIONAL A ACCUMULATION)</v>
          </cell>
          <cell r="D3468" t="str">
            <v>UNKNOWN</v>
          </cell>
          <cell r="E3468">
            <v>37830</v>
          </cell>
          <cell r="F3468">
            <v>7922077.373220861</v>
          </cell>
          <cell r="G3468">
            <v>1753308.33</v>
          </cell>
        </row>
        <row r="3469">
          <cell r="A3469">
            <v>39871</v>
          </cell>
          <cell r="B3469" t="str">
            <v>EZ1</v>
          </cell>
          <cell r="C3469" t="str">
            <v>HSBC EURO LIQUIDITY FUND CLASS Z</v>
          </cell>
          <cell r="D3469" t="str">
            <v>FRANCE</v>
          </cell>
          <cell r="E3469">
            <v>36892</v>
          </cell>
          <cell r="F3469">
            <v>572392882.49139476</v>
          </cell>
          <cell r="G3469">
            <v>450673807.63999999</v>
          </cell>
        </row>
        <row r="3470">
          <cell r="A3470">
            <v>39871</v>
          </cell>
          <cell r="B3470" t="str">
            <v>F1001</v>
          </cell>
          <cell r="C3470" t="str">
            <v>HSBC FTSE 100 INDEX FUND (RETAIL INCOME)</v>
          </cell>
          <cell r="D3470" t="str">
            <v>UNKNOWN</v>
          </cell>
          <cell r="E3470">
            <v>36830</v>
          </cell>
          <cell r="F3470">
            <v>216762379.81969306</v>
          </cell>
          <cell r="G3470">
            <v>241008870.72</v>
          </cell>
        </row>
        <row r="3471">
          <cell r="A3471">
            <v>39871</v>
          </cell>
          <cell r="B3471" t="str">
            <v>F1002</v>
          </cell>
          <cell r="C3471" t="str">
            <v>HSBC FTSE 100 INDEX FUND (RETAIL ACCUMULATION)</v>
          </cell>
          <cell r="D3471" t="str">
            <v>UNKNOWN</v>
          </cell>
          <cell r="E3471">
            <v>36830</v>
          </cell>
          <cell r="F3471">
            <v>127597479.55346163</v>
          </cell>
          <cell r="G3471">
            <v>103659220.55</v>
          </cell>
        </row>
        <row r="3472">
          <cell r="A3472">
            <v>39871</v>
          </cell>
          <cell r="B3472" t="str">
            <v>F2501</v>
          </cell>
          <cell r="C3472" t="str">
            <v>HSBC FTSE 250 INDEX FUND (RETAIL INCOME)</v>
          </cell>
          <cell r="D3472" t="str">
            <v>UNKNOWN</v>
          </cell>
          <cell r="E3472">
            <v>36830</v>
          </cell>
          <cell r="F3472">
            <v>28232892.128622599</v>
          </cell>
          <cell r="G3472">
            <v>34568395.640000001</v>
          </cell>
        </row>
        <row r="3473">
          <cell r="A3473">
            <v>39871</v>
          </cell>
          <cell r="B3473" t="str">
            <v>F2502</v>
          </cell>
          <cell r="C3473" t="str">
            <v>HSBC FTSE 250 INDEX FUND (RETAIL ACCUMULATION)</v>
          </cell>
          <cell r="D3473" t="str">
            <v>UNITED KINGDOM</v>
          </cell>
          <cell r="E3473">
            <v>36830</v>
          </cell>
          <cell r="F3473">
            <v>54408890.719257817</v>
          </cell>
          <cell r="G3473">
            <v>57592489.159999996</v>
          </cell>
        </row>
        <row r="3474">
          <cell r="A3474">
            <v>39871</v>
          </cell>
          <cell r="B3474" t="str">
            <v>FALL1</v>
          </cell>
          <cell r="C3474" t="str">
            <v>HSBC FTSE ALL SHARE INDEX FUND (RETAIL INCOME)</v>
          </cell>
          <cell r="D3474" t="str">
            <v>UNITED KINGDOM</v>
          </cell>
          <cell r="E3474">
            <v>36830</v>
          </cell>
          <cell r="F3474">
            <v>116222147.45679112</v>
          </cell>
          <cell r="G3474">
            <v>49268503.840000004</v>
          </cell>
        </row>
        <row r="3475">
          <cell r="A3475">
            <v>39871</v>
          </cell>
          <cell r="B3475" t="str">
            <v>FALL2</v>
          </cell>
          <cell r="C3475" t="str">
            <v>HSBC FTSE ALL SHARE INDEX FUND (RETAIL ACCUMULATION)</v>
          </cell>
          <cell r="D3475" t="str">
            <v>UNITED KINGDOM</v>
          </cell>
          <cell r="E3475">
            <v>36830</v>
          </cell>
          <cell r="F3475">
            <v>76038739.184225574</v>
          </cell>
          <cell r="G3475">
            <v>25909380.940000001</v>
          </cell>
        </row>
        <row r="3476">
          <cell r="A3476">
            <v>39871</v>
          </cell>
          <cell r="B3476" t="str">
            <v>FALL3</v>
          </cell>
          <cell r="C3476" t="str">
            <v>HSBC FTSE ALL SHARE FUND (INSTITUTIONAL A ACCUMULATION)</v>
          </cell>
          <cell r="D3476" t="str">
            <v>UNITED KINGDOM</v>
          </cell>
          <cell r="E3476">
            <v>37202</v>
          </cell>
          <cell r="F3476">
            <v>52677860.073631257</v>
          </cell>
          <cell r="G3476">
            <v>17573866.699999999</v>
          </cell>
        </row>
        <row r="3477">
          <cell r="A3477">
            <v>39871</v>
          </cell>
          <cell r="B3477" t="str">
            <v>FALL6</v>
          </cell>
          <cell r="C3477" t="str">
            <v>HSBC FTSE ALL SHARE INDEX INSTITUTIONAL A INCOME SHARE CLASS</v>
          </cell>
          <cell r="D3477" t="str">
            <v>UNKNOWN</v>
          </cell>
          <cell r="E3477">
            <v>37202</v>
          </cell>
          <cell r="F3477">
            <v>7187907.0347959734</v>
          </cell>
          <cell r="G3477">
            <v>3012489.03</v>
          </cell>
        </row>
        <row r="3478">
          <cell r="A3478">
            <v>39871</v>
          </cell>
          <cell r="B3478" t="str">
            <v>FALL7</v>
          </cell>
          <cell r="C3478" t="str">
            <v>HSBC FTSE ALL SHARE FUND (INSTITUTIONAL ACCUMULATION)</v>
          </cell>
          <cell r="D3478" t="str">
            <v>UNITED KINGDOM</v>
          </cell>
          <cell r="E3478">
            <v>38572</v>
          </cell>
          <cell r="F3478">
            <v>22752187.621686295</v>
          </cell>
          <cell r="G3478">
            <v>7601203.2000000002</v>
          </cell>
        </row>
        <row r="3479">
          <cell r="A3479">
            <v>39871</v>
          </cell>
          <cell r="B3479" t="str">
            <v>FGBL1</v>
          </cell>
          <cell r="C3479" t="str">
            <v>GLOBAL GROWTH FUND OF FUNDS (RETAIL INCOME)</v>
          </cell>
          <cell r="D3479" t="str">
            <v>UNKNOWN</v>
          </cell>
          <cell r="E3479">
            <v>37655</v>
          </cell>
          <cell r="F3479">
            <v>11057250.859934257</v>
          </cell>
          <cell r="G3479">
            <v>5699903.6399999997</v>
          </cell>
        </row>
        <row r="3480">
          <cell r="A3480">
            <v>39871</v>
          </cell>
          <cell r="B3480" t="str">
            <v>FGBL2</v>
          </cell>
          <cell r="C3480" t="str">
            <v>GLOBAL GROWTH FUND OF FUNDS (RETAIL ACCUMULATION)</v>
          </cell>
          <cell r="D3480" t="str">
            <v>UNKNOWN</v>
          </cell>
          <cell r="E3480">
            <v>37655</v>
          </cell>
          <cell r="F3480">
            <v>45588723.109706037</v>
          </cell>
          <cell r="G3480">
            <v>23483282.190000001</v>
          </cell>
        </row>
        <row r="3481">
          <cell r="A3481">
            <v>39871</v>
          </cell>
          <cell r="B3481" t="str">
            <v>FGRW1</v>
          </cell>
          <cell r="C3481" t="str">
            <v>GROWTH FUND OF FUNDS (RETAIL INCOME)</v>
          </cell>
          <cell r="D3481" t="str">
            <v>UNKNOWN</v>
          </cell>
          <cell r="E3481">
            <v>37655</v>
          </cell>
          <cell r="F3481">
            <v>51736669.248457707</v>
          </cell>
          <cell r="G3481">
            <v>27415044.629999999</v>
          </cell>
        </row>
        <row r="3482">
          <cell r="A3482">
            <v>39871</v>
          </cell>
          <cell r="B3482" t="str">
            <v>FGRW2</v>
          </cell>
          <cell r="C3482" t="str">
            <v>GROWTH FUND OF FUNDS (RETAIL ACCUMULATION)</v>
          </cell>
          <cell r="D3482" t="str">
            <v>UNKNOWN</v>
          </cell>
          <cell r="E3482">
            <v>37655</v>
          </cell>
          <cell r="F3482">
            <v>147892245.06728852</v>
          </cell>
          <cell r="G3482">
            <v>75024256.170000002</v>
          </cell>
        </row>
        <row r="3483">
          <cell r="A3483">
            <v>39871</v>
          </cell>
          <cell r="B3483" t="str">
            <v>FINC1</v>
          </cell>
          <cell r="C3483" t="str">
            <v>INCOME FUND OF FUNDS (RETAIL INCOME)</v>
          </cell>
          <cell r="D3483" t="str">
            <v>UNKNOWN</v>
          </cell>
          <cell r="E3483">
            <v>37655</v>
          </cell>
          <cell r="F3483">
            <v>185352163.59704328</v>
          </cell>
          <cell r="G3483">
            <v>146013646.00999999</v>
          </cell>
        </row>
        <row r="3484">
          <cell r="A3484">
            <v>39871</v>
          </cell>
          <cell r="B3484" t="str">
            <v>FINC2</v>
          </cell>
          <cell r="C3484" t="str">
            <v>INCOME FUND OF FUNDS (RETAIL ACCUMULATION)</v>
          </cell>
          <cell r="D3484" t="str">
            <v>UNKNOWN</v>
          </cell>
          <cell r="E3484">
            <v>37655</v>
          </cell>
          <cell r="F3484">
            <v>166313110.71831825</v>
          </cell>
          <cell r="G3484">
            <v>100588185.48999999</v>
          </cell>
        </row>
        <row r="3485">
          <cell r="A3485">
            <v>39871</v>
          </cell>
          <cell r="B3485" t="str">
            <v>FREE1</v>
          </cell>
          <cell r="C3485" t="str">
            <v>HSBC UK FREESTYLE FUND (RETAIL INCOME)</v>
          </cell>
          <cell r="D3485" t="str">
            <v>UNKNOWN</v>
          </cell>
          <cell r="E3485">
            <v>38412</v>
          </cell>
          <cell r="F3485">
            <v>25641677.28992765</v>
          </cell>
          <cell r="G3485">
            <v>23408901.510000002</v>
          </cell>
        </row>
        <row r="3486">
          <cell r="A3486">
            <v>39871</v>
          </cell>
          <cell r="B3486" t="str">
            <v>FREE2</v>
          </cell>
          <cell r="C3486" t="str">
            <v>HSBC UK FREESTYLE FUND (RETAIL ACCUMULATION)</v>
          </cell>
          <cell r="D3486" t="str">
            <v>UNKNOWN</v>
          </cell>
          <cell r="E3486">
            <v>38412</v>
          </cell>
          <cell r="F3486">
            <v>47005914.08941257</v>
          </cell>
          <cell r="G3486">
            <v>38454414.689999998</v>
          </cell>
        </row>
        <row r="3487">
          <cell r="A3487">
            <v>39871</v>
          </cell>
          <cell r="B3487" t="str">
            <v>FREE7</v>
          </cell>
          <cell r="C3487" t="str">
            <v>HSBC UK FREESTYLE FUND (INSTITUTIONAL A ACCUMULATION)</v>
          </cell>
          <cell r="D3487" t="str">
            <v>UNKNOWN</v>
          </cell>
          <cell r="E3487">
            <v>38412</v>
          </cell>
          <cell r="F3487">
            <v>44155221.807063125</v>
          </cell>
          <cell r="G3487">
            <v>34988154.009999998</v>
          </cell>
        </row>
        <row r="3488">
          <cell r="A3488">
            <v>39871</v>
          </cell>
          <cell r="B3488" t="str">
            <v>GILT1</v>
          </cell>
          <cell r="C3488" t="str">
            <v>HSBC GILT &amp; FIXED INTEREST FUND (RETAIL INCOME)</v>
          </cell>
          <cell r="D3488" t="str">
            <v>UNITED KINGDOM</v>
          </cell>
          <cell r="E3488">
            <v>36830</v>
          </cell>
          <cell r="F3488">
            <v>153490002.73796815</v>
          </cell>
          <cell r="G3488">
            <v>167188065</v>
          </cell>
        </row>
        <row r="3489">
          <cell r="A3489">
            <v>39871</v>
          </cell>
          <cell r="B3489" t="str">
            <v>GILT2</v>
          </cell>
          <cell r="C3489" t="str">
            <v>HSBC GILT &amp; FIXED INTEREST FUND (RETAIL ACCUMULATION)</v>
          </cell>
          <cell r="D3489" t="str">
            <v>UNITED KINGDOM</v>
          </cell>
          <cell r="E3489">
            <v>36830</v>
          </cell>
          <cell r="F3489">
            <v>97575490.400098845</v>
          </cell>
          <cell r="G3489">
            <v>20235652.91</v>
          </cell>
        </row>
        <row r="3490">
          <cell r="A3490">
            <v>39871</v>
          </cell>
          <cell r="B3490" t="str">
            <v>GILT3</v>
          </cell>
          <cell r="C3490" t="str">
            <v>HSBC GILT &amp; FIXED INTEREST - INSTITUTIONAL INCOME</v>
          </cell>
          <cell r="D3490" t="str">
            <v>UNKNOWN</v>
          </cell>
          <cell r="E3490">
            <v>39790</v>
          </cell>
          <cell r="F3490">
            <v>1983988.6523587394</v>
          </cell>
          <cell r="G3490">
            <v>2147710</v>
          </cell>
        </row>
        <row r="3491">
          <cell r="A3491">
            <v>39871</v>
          </cell>
          <cell r="B3491" t="str">
            <v>GLDI1</v>
          </cell>
          <cell r="C3491" t="str">
            <v>HSBC OPEN GLOBAL DISTRIBUTION FUND (RETAIL INCOME)</v>
          </cell>
          <cell r="D3491" t="str">
            <v>UNKNOWN</v>
          </cell>
          <cell r="E3491">
            <v>39030</v>
          </cell>
          <cell r="F3491">
            <v>43202596.268214829</v>
          </cell>
          <cell r="G3491">
            <v>39272047.899999999</v>
          </cell>
        </row>
        <row r="3492">
          <cell r="A3492">
            <v>39871</v>
          </cell>
          <cell r="B3492" t="str">
            <v>GLDI2</v>
          </cell>
          <cell r="C3492" t="str">
            <v>HSBC OPEN GLOBAL DISTRIBUTION FUND (RETAIL ACCUMULATION)</v>
          </cell>
          <cell r="D3492" t="str">
            <v>UNKNOWN</v>
          </cell>
          <cell r="E3492">
            <v>39030</v>
          </cell>
          <cell r="F3492">
            <v>73558496.866352543</v>
          </cell>
          <cell r="G3492">
            <v>60821829.07</v>
          </cell>
        </row>
        <row r="3493">
          <cell r="A3493">
            <v>39871</v>
          </cell>
          <cell r="B3493" t="str">
            <v>GLPR1</v>
          </cell>
          <cell r="C3493" t="str">
            <v>HSBC OPEN GLOBAL PROPERTY FUND RETAIL INCOME</v>
          </cell>
          <cell r="D3493" t="str">
            <v>UNKNOWN</v>
          </cell>
          <cell r="E3493">
            <v>39412</v>
          </cell>
          <cell r="F3493">
            <v>503852.79081643489</v>
          </cell>
          <cell r="G3493">
            <v>500983.68</v>
          </cell>
        </row>
        <row r="3494">
          <cell r="A3494">
            <v>39871</v>
          </cell>
          <cell r="B3494" t="str">
            <v>GLPR2</v>
          </cell>
          <cell r="C3494" t="str">
            <v>HSBC OPEN GLOBAL PROPERTY FUND (RETAIL ACCUMULATION)</v>
          </cell>
          <cell r="D3494" t="str">
            <v>UNKNOWN</v>
          </cell>
          <cell r="E3494">
            <v>39412</v>
          </cell>
          <cell r="F3494">
            <v>5703419.223332583</v>
          </cell>
          <cell r="G3494">
            <v>5587010.0899999999</v>
          </cell>
        </row>
        <row r="3495">
          <cell r="A3495">
            <v>39871</v>
          </cell>
          <cell r="B3495" t="str">
            <v>GLRE1</v>
          </cell>
          <cell r="C3495" t="str">
            <v>HSBC OPEN GLOBAL RETURN FUND (RETAIL INCOME)</v>
          </cell>
          <cell r="D3495" t="str">
            <v>UNKNOWN</v>
          </cell>
          <cell r="E3495">
            <v>39030</v>
          </cell>
          <cell r="F3495">
            <v>9055051.992848983</v>
          </cell>
          <cell r="G3495">
            <v>6862765.5300000003</v>
          </cell>
        </row>
        <row r="3496">
          <cell r="A3496">
            <v>39871</v>
          </cell>
          <cell r="B3496" t="str">
            <v>GLRE2</v>
          </cell>
          <cell r="C3496" t="str">
            <v>HSBC OPEN GLOBAL RETURN FUND (RETAIL ACCUMULATION)</v>
          </cell>
          <cell r="D3496" t="str">
            <v>UNKNOWN</v>
          </cell>
          <cell r="E3496">
            <v>39030</v>
          </cell>
          <cell r="F3496">
            <v>140742253.24075565</v>
          </cell>
          <cell r="G3496">
            <v>105403757.68000001</v>
          </cell>
        </row>
        <row r="3497">
          <cell r="A3497">
            <v>39871</v>
          </cell>
          <cell r="B3497" t="str">
            <v>GRIN1</v>
          </cell>
          <cell r="C3497" t="str">
            <v>HSBC UK GROWTH &amp; INCOME FUND (RETAIL INCOME)</v>
          </cell>
          <cell r="D3497" t="str">
            <v>UNKNOWN</v>
          </cell>
          <cell r="E3497">
            <v>36830</v>
          </cell>
          <cell r="F3497">
            <v>465933335.58043516</v>
          </cell>
          <cell r="G3497">
            <v>818248987.16999996</v>
          </cell>
        </row>
        <row r="3498">
          <cell r="A3498">
            <v>39871</v>
          </cell>
          <cell r="B3498" t="str">
            <v>GRIN2</v>
          </cell>
          <cell r="C3498" t="str">
            <v>HSBC UK GROWTH &amp; INCOME FUND (RETAIL ACCUMULATION)</v>
          </cell>
          <cell r="D3498" t="str">
            <v>UNKNOWN</v>
          </cell>
          <cell r="E3498">
            <v>36830</v>
          </cell>
          <cell r="F3498">
            <v>186178926.39685625</v>
          </cell>
          <cell r="G3498">
            <v>234800997.62</v>
          </cell>
        </row>
        <row r="3499">
          <cell r="A3499">
            <v>39871</v>
          </cell>
          <cell r="B3499" t="str">
            <v>GRIN8</v>
          </cell>
          <cell r="C3499" t="str">
            <v>HSBC UK GROWTH &amp; INCOME FUND (CTF ACCUMULATION)</v>
          </cell>
          <cell r="D3499" t="str">
            <v>UNKNOWN</v>
          </cell>
          <cell r="E3499">
            <v>38448</v>
          </cell>
          <cell r="F3499">
            <v>115664062.23608114</v>
          </cell>
          <cell r="G3499">
            <v>145844412.84</v>
          </cell>
        </row>
        <row r="3500">
          <cell r="A3500">
            <v>39871</v>
          </cell>
          <cell r="B3500" t="str">
            <v>GRINA</v>
          </cell>
          <cell r="C3500" t="str">
            <v>HSBC UK GROWTH &amp; INCOME FUND (RETAIL B INCOME)</v>
          </cell>
          <cell r="D3500" t="str">
            <v>UNKNOWN</v>
          </cell>
          <cell r="E3500">
            <v>38730</v>
          </cell>
          <cell r="F3500">
            <v>108303447.80675882</v>
          </cell>
          <cell r="G3500">
            <v>186967904.18000001</v>
          </cell>
        </row>
        <row r="3501">
          <cell r="A3501">
            <v>39871</v>
          </cell>
          <cell r="B3501" t="str">
            <v>HGIFGLHY</v>
          </cell>
          <cell r="C3501" t="str">
            <v>HGIF GLOBAL HIGH YIELD BOND FD</v>
          </cell>
          <cell r="D3501" t="str">
            <v>NEW YORK</v>
          </cell>
          <cell r="E3501">
            <v>39478</v>
          </cell>
          <cell r="F3501">
            <v>-45111.55</v>
          </cell>
          <cell r="G3501">
            <v>1</v>
          </cell>
        </row>
        <row r="3502">
          <cell r="A3502">
            <v>39871</v>
          </cell>
          <cell r="B3502" t="str">
            <v>HGIFHYLD</v>
          </cell>
          <cell r="C3502" t="str">
            <v>HGIF GLOBAL HIGH YIELD BOND FU</v>
          </cell>
          <cell r="D3502" t="str">
            <v>NEW YORK</v>
          </cell>
          <cell r="E3502">
            <v>39478</v>
          </cell>
          <cell r="F3502">
            <v>886964.36</v>
          </cell>
          <cell r="G3502">
            <v>1</v>
          </cell>
        </row>
        <row r="3503">
          <cell r="A3503">
            <v>39871</v>
          </cell>
          <cell r="B3503" t="str">
            <v>INCM1</v>
          </cell>
          <cell r="C3503" t="str">
            <v>HSBC INCOME FUND (RETAIL INCOME)</v>
          </cell>
          <cell r="D3503" t="str">
            <v>UNKNOWN</v>
          </cell>
          <cell r="E3503">
            <v>36830</v>
          </cell>
          <cell r="F3503">
            <v>235760843.77584386</v>
          </cell>
          <cell r="G3503">
            <v>87285265.840000004</v>
          </cell>
        </row>
        <row r="3504">
          <cell r="A3504">
            <v>39871</v>
          </cell>
          <cell r="B3504" t="str">
            <v>INCM2</v>
          </cell>
          <cell r="C3504" t="str">
            <v>HSBC INCOME FUND (RETAIL ACCUMULATION)</v>
          </cell>
          <cell r="D3504" t="str">
            <v>UNKNOWN</v>
          </cell>
          <cell r="E3504">
            <v>36830</v>
          </cell>
          <cell r="F3504">
            <v>38598716.445359841</v>
          </cell>
          <cell r="G3504">
            <v>10253755.050000001</v>
          </cell>
        </row>
        <row r="3505">
          <cell r="A3505">
            <v>39871</v>
          </cell>
          <cell r="B3505" t="str">
            <v>JPEQ2</v>
          </cell>
          <cell r="C3505" t="str">
            <v>HSBC JAPAN EQUITY FUND (RETAIL ACCUMULATION)</v>
          </cell>
          <cell r="D3505" t="str">
            <v>UNKNOWN</v>
          </cell>
          <cell r="E3505">
            <v>38922</v>
          </cell>
          <cell r="F3505">
            <v>5555233.1512974715</v>
          </cell>
          <cell r="G3505">
            <v>5536939.7999999998</v>
          </cell>
        </row>
        <row r="3506">
          <cell r="A3506">
            <v>39871</v>
          </cell>
          <cell r="B3506" t="str">
            <v>JPEQ3</v>
          </cell>
          <cell r="C3506" t="str">
            <v>HSBC JAPAN EQUITY FUND (INSTITUTIONAL ACCUMULATION)</v>
          </cell>
          <cell r="D3506" t="str">
            <v>UNKNOWN</v>
          </cell>
          <cell r="E3506">
            <v>38922</v>
          </cell>
          <cell r="F3506">
            <v>1758849.5011147498</v>
          </cell>
          <cell r="G3506">
            <v>1702272.4</v>
          </cell>
        </row>
        <row r="3507">
          <cell r="A3507">
            <v>39871</v>
          </cell>
          <cell r="B3507" t="str">
            <v>JPEQ7</v>
          </cell>
          <cell r="C3507" t="str">
            <v>HSBC JAPAN EQUITY FUND (INSTITUTIONAL A ACCUMULATION)</v>
          </cell>
          <cell r="D3507" t="str">
            <v>UNKNOWN</v>
          </cell>
          <cell r="E3507">
            <v>38922</v>
          </cell>
          <cell r="F3507">
            <v>11836099.820705948</v>
          </cell>
          <cell r="G3507">
            <v>11584814.9</v>
          </cell>
        </row>
        <row r="3508">
          <cell r="A3508">
            <v>39871</v>
          </cell>
          <cell r="B3508" t="str">
            <v>JPEQ9</v>
          </cell>
          <cell r="C3508" t="str">
            <v>HSBC JAPAN EQUITY FUND (INSTITUTIONAL INCOME)</v>
          </cell>
          <cell r="D3508" t="str">
            <v>UNKNOWN</v>
          </cell>
          <cell r="E3508">
            <v>39472</v>
          </cell>
          <cell r="F3508">
            <v>11858631.126525832</v>
          </cell>
          <cell r="G3508">
            <v>11640972.27</v>
          </cell>
        </row>
        <row r="3509">
          <cell r="A3509">
            <v>39871</v>
          </cell>
          <cell r="B3509" t="str">
            <v>JPIN1</v>
          </cell>
          <cell r="C3509" t="str">
            <v>HSBC JAPAN INDEX FUND (RETAIL INCOME)</v>
          </cell>
          <cell r="D3509" t="str">
            <v>UNITED KINGDOM</v>
          </cell>
          <cell r="E3509">
            <v>36830</v>
          </cell>
          <cell r="F3509">
            <v>8115139.7493958017</v>
          </cell>
          <cell r="G3509">
            <v>11662098.52</v>
          </cell>
        </row>
        <row r="3510">
          <cell r="A3510">
            <v>39871</v>
          </cell>
          <cell r="B3510" t="str">
            <v>JPIN2</v>
          </cell>
          <cell r="C3510" t="str">
            <v>HSBC JAPAN INDEX FUND (RETAIL ACCUMULATION)</v>
          </cell>
          <cell r="D3510" t="str">
            <v>UNITED KINGDOM</v>
          </cell>
          <cell r="E3510">
            <v>36830</v>
          </cell>
          <cell r="F3510">
            <v>27178674.112079274</v>
          </cell>
          <cell r="G3510">
            <v>37848491.82</v>
          </cell>
        </row>
        <row r="3511">
          <cell r="A3511">
            <v>39871</v>
          </cell>
          <cell r="B3511" t="str">
            <v>JPIN3</v>
          </cell>
          <cell r="C3511" t="str">
            <v>HSBC JAPAN INDEX FUND (INSTITUTIONAL ACCUMULATION)</v>
          </cell>
          <cell r="D3511" t="str">
            <v>UNITED KINGDOM</v>
          </cell>
          <cell r="E3511">
            <v>37300</v>
          </cell>
          <cell r="F3511">
            <v>28414212.157829918</v>
          </cell>
          <cell r="G3511">
            <v>38410214.93</v>
          </cell>
        </row>
        <row r="3512">
          <cell r="A3512">
            <v>39871</v>
          </cell>
          <cell r="B3512" t="str">
            <v>JPIN7</v>
          </cell>
          <cell r="C3512" t="str">
            <v>HSBC JAPAN INDEX FUND (INSTITUTIONAL A ACCUMULATION)</v>
          </cell>
          <cell r="D3512" t="str">
            <v>UNITED KINGDOM</v>
          </cell>
          <cell r="E3512">
            <v>38744</v>
          </cell>
          <cell r="F3512">
            <v>1126106.4423186169</v>
          </cell>
          <cell r="G3512">
            <v>1531710.12</v>
          </cell>
        </row>
        <row r="3513">
          <cell r="A3513">
            <v>39871</v>
          </cell>
          <cell r="B3513" t="str">
            <v>MNTH1</v>
          </cell>
          <cell r="C3513" t="str">
            <v>HSBC MONTHLY INCOME FUND (RETAIL INCOME)</v>
          </cell>
          <cell r="D3513" t="str">
            <v>UNITED KINGDOM</v>
          </cell>
          <cell r="E3513">
            <v>36830</v>
          </cell>
          <cell r="F3513">
            <v>281801996.76813298</v>
          </cell>
          <cell r="G3513">
            <v>209280433.97999999</v>
          </cell>
        </row>
        <row r="3514">
          <cell r="A3514">
            <v>39871</v>
          </cell>
          <cell r="B3514" t="str">
            <v>MNTH2</v>
          </cell>
          <cell r="C3514" t="str">
            <v>HSBC MONTHLY INCOME FUND (RETAIL ACCUMULATION)</v>
          </cell>
          <cell r="D3514" t="str">
            <v>UNITED KINGDOM</v>
          </cell>
          <cell r="E3514">
            <v>36830</v>
          </cell>
          <cell r="F3514">
            <v>40354652.488291606</v>
          </cell>
          <cell r="G3514">
            <v>21175841.600000001</v>
          </cell>
        </row>
        <row r="3515">
          <cell r="A3515">
            <v>39871</v>
          </cell>
          <cell r="B3515" t="str">
            <v>OMAHA</v>
          </cell>
          <cell r="C3515" t="str">
            <v>OMAHA SCH EMPLOYEES RETR</v>
          </cell>
          <cell r="D3515" t="str">
            <v>NEW YORK</v>
          </cell>
          <cell r="E3515">
            <v>38504</v>
          </cell>
          <cell r="F3515">
            <v>120722848.7</v>
          </cell>
          <cell r="G3515">
            <v>1</v>
          </cell>
        </row>
        <row r="3516">
          <cell r="A3516">
            <v>39871</v>
          </cell>
          <cell r="B3516" t="str">
            <v>PALMI</v>
          </cell>
          <cell r="C3516" t="str">
            <v>HSBC PALM FUND</v>
          </cell>
          <cell r="D3516" t="str">
            <v>UNKNOWN</v>
          </cell>
          <cell r="E3516">
            <v>37223</v>
          </cell>
          <cell r="F3516">
            <v>13563772.08514359</v>
          </cell>
          <cell r="G3516">
            <v>14676278.82</v>
          </cell>
        </row>
        <row r="3517">
          <cell r="A3517">
            <v>39871</v>
          </cell>
          <cell r="B3517" t="str">
            <v>PCIN1</v>
          </cell>
          <cell r="C3517" t="str">
            <v>HSBC PACIFIC INDEX FUND (RETAIL INCOME)</v>
          </cell>
          <cell r="D3517" t="str">
            <v>UNITED KINGDOM</v>
          </cell>
          <cell r="E3517">
            <v>36830</v>
          </cell>
          <cell r="F3517">
            <v>6243919.017239837</v>
          </cell>
          <cell r="G3517">
            <v>4315883.32</v>
          </cell>
        </row>
        <row r="3518">
          <cell r="A3518">
            <v>39871</v>
          </cell>
          <cell r="B3518" t="str">
            <v>PCIN2</v>
          </cell>
          <cell r="C3518" t="str">
            <v>HSBC PACIFIC INDEX FUND (RETAIL ACCUMULATION)</v>
          </cell>
          <cell r="D3518" t="str">
            <v>UNITED KINGDOM</v>
          </cell>
          <cell r="E3518">
            <v>36830</v>
          </cell>
          <cell r="F3518">
            <v>21025046.043564748</v>
          </cell>
          <cell r="G3518">
            <v>12916633.199999999</v>
          </cell>
        </row>
        <row r="3519">
          <cell r="A3519">
            <v>39871</v>
          </cell>
          <cell r="B3519" t="str">
            <v>PCIN3</v>
          </cell>
          <cell r="C3519" t="str">
            <v>HSBC PACIFIC INDEX FUND (INSTITUTIONAL ACCUMULATION)</v>
          </cell>
          <cell r="D3519" t="str">
            <v>UNITED KINGDOM</v>
          </cell>
          <cell r="E3519">
            <v>37300</v>
          </cell>
          <cell r="F3519">
            <v>11955340.141280673</v>
          </cell>
          <cell r="G3519">
            <v>7007228.2300000004</v>
          </cell>
        </row>
        <row r="3520">
          <cell r="A3520">
            <v>39871</v>
          </cell>
          <cell r="B3520" t="str">
            <v>PCIN9</v>
          </cell>
          <cell r="C3520" t="str">
            <v>HSBC PACIFIC INDEX FUND (INSTITUTIONAL INCOME)</v>
          </cell>
          <cell r="D3520" t="str">
            <v>UNKNOWN</v>
          </cell>
          <cell r="E3520">
            <v>39191</v>
          </cell>
          <cell r="F3520">
            <v>7588651.3171386784</v>
          </cell>
          <cell r="G3520">
            <v>4558271.95</v>
          </cell>
        </row>
        <row r="3521">
          <cell r="A3521">
            <v>39871</v>
          </cell>
          <cell r="B3521" t="str">
            <v>PORTA</v>
          </cell>
          <cell r="C3521" t="str">
            <v>HSBC PORTFOLIO FUND ACCUMULATION</v>
          </cell>
          <cell r="D3521" t="str">
            <v>UNKNOWN</v>
          </cell>
          <cell r="E3521">
            <v>37500</v>
          </cell>
          <cell r="F3521">
            <v>9726570.6296818629</v>
          </cell>
          <cell r="G3521">
            <v>8734144.9800000004</v>
          </cell>
        </row>
        <row r="3522">
          <cell r="A3522">
            <v>39871</v>
          </cell>
          <cell r="B3522" t="str">
            <v>PPBRI</v>
          </cell>
          <cell r="C3522" t="str">
            <v>HSBC PERSONAL PENSION BRITISH PORTFOLIO FUND</v>
          </cell>
          <cell r="D3522" t="str">
            <v>UNITED KINGDOM</v>
          </cell>
          <cell r="E3522">
            <v>32874</v>
          </cell>
          <cell r="F3522">
            <v>1517923.6862749283</v>
          </cell>
          <cell r="G3522">
            <v>663932.68999999994</v>
          </cell>
        </row>
        <row r="3523">
          <cell r="A3523">
            <v>39871</v>
          </cell>
          <cell r="B3523" t="str">
            <v>PPEUR</v>
          </cell>
          <cell r="C3523" t="str">
            <v>HSBC PERSONAL PENSION EUROPEAN PORTFOLIO FUND</v>
          </cell>
          <cell r="D3523" t="str">
            <v>UNITED KINGDOM</v>
          </cell>
          <cell r="E3523">
            <v>32874</v>
          </cell>
          <cell r="F3523">
            <v>1165683.7512295509</v>
          </cell>
          <cell r="G3523">
            <v>315274.78999999998</v>
          </cell>
        </row>
        <row r="3524">
          <cell r="A3524">
            <v>39871</v>
          </cell>
          <cell r="B3524" t="str">
            <v>PPGIL</v>
          </cell>
          <cell r="C3524" t="str">
            <v>HSBC PERSONAL PENSION GILT &amp; FIXED INTEREST PORTFOLIO FUND</v>
          </cell>
          <cell r="D3524" t="str">
            <v>UNITED KINGDOM</v>
          </cell>
          <cell r="E3524">
            <v>32874</v>
          </cell>
          <cell r="F3524">
            <v>499508.75158791017</v>
          </cell>
          <cell r="G3524">
            <v>166245.91</v>
          </cell>
        </row>
        <row r="3525">
          <cell r="A3525">
            <v>39871</v>
          </cell>
          <cell r="B3525" t="str">
            <v>PPINC</v>
          </cell>
          <cell r="C3525" t="str">
            <v>HSBC PERSONAL PENSION UK EQUITY INCOME PORTFOLIO FUND</v>
          </cell>
          <cell r="D3525" t="str">
            <v>UNITED KINGDOM</v>
          </cell>
          <cell r="E3525">
            <v>32874</v>
          </cell>
          <cell r="F3525">
            <v>531395.47048649285</v>
          </cell>
          <cell r="G3525">
            <v>256584.67</v>
          </cell>
        </row>
        <row r="3526">
          <cell r="A3526">
            <v>39871</v>
          </cell>
          <cell r="B3526" t="str">
            <v>PPJAP</v>
          </cell>
          <cell r="C3526" t="str">
            <v>HSBC PERSONAL PENSION JAPAN PORTFOLIO FUND</v>
          </cell>
          <cell r="D3526" t="str">
            <v>UNITED KINGDOM</v>
          </cell>
          <cell r="E3526">
            <v>32874</v>
          </cell>
          <cell r="F3526">
            <v>149423.37561916036</v>
          </cell>
          <cell r="G3526">
            <v>422032.06</v>
          </cell>
        </row>
        <row r="3527">
          <cell r="A3527">
            <v>39871</v>
          </cell>
          <cell r="B3527" t="str">
            <v>PPMGD</v>
          </cell>
          <cell r="C3527" t="str">
            <v>HSBC PERSONAL PENSION MANAGED PORTFOLIO FUND</v>
          </cell>
          <cell r="D3527" t="str">
            <v>UNITED KINGDOM</v>
          </cell>
          <cell r="E3527">
            <v>32874</v>
          </cell>
          <cell r="F3527">
            <v>280411859.87236625</v>
          </cell>
          <cell r="G3527">
            <v>186475763.88999999</v>
          </cell>
        </row>
        <row r="3528">
          <cell r="A3528">
            <v>39871</v>
          </cell>
          <cell r="B3528" t="str">
            <v>PPMKT</v>
          </cell>
          <cell r="C3528" t="str">
            <v>HSBC PERSONAL PENSION MONEY MARKET PORTFOLIO FUND</v>
          </cell>
          <cell r="D3528" t="str">
            <v>UNKNOWN</v>
          </cell>
          <cell r="E3528">
            <v>32874</v>
          </cell>
          <cell r="F3528">
            <v>1012448.3625269717</v>
          </cell>
          <cell r="G3528">
            <v>433383.53</v>
          </cell>
        </row>
        <row r="3529">
          <cell r="A3529">
            <v>39871</v>
          </cell>
          <cell r="B3529" t="str">
            <v>PPNAM</v>
          </cell>
          <cell r="C3529" t="str">
            <v>HSBC PERSONAL PENSION NORTH AMERICAN PORTFOLIO FUND</v>
          </cell>
          <cell r="D3529" t="str">
            <v>UNITED KINGDOM</v>
          </cell>
          <cell r="E3529">
            <v>32874</v>
          </cell>
          <cell r="F3529">
            <v>80122.102648834523</v>
          </cell>
          <cell r="G3529">
            <v>51148.53</v>
          </cell>
        </row>
        <row r="3530">
          <cell r="A3530">
            <v>39871</v>
          </cell>
          <cell r="B3530" t="str">
            <v>PVBRI</v>
          </cell>
          <cell r="C3530" t="str">
            <v>HSBC FSAVC BRITISH PORTFOLIO FUND</v>
          </cell>
          <cell r="D3530" t="str">
            <v>UNITED KINGDOM</v>
          </cell>
          <cell r="E3530">
            <v>32874</v>
          </cell>
          <cell r="F3530">
            <v>1691312.0987830365</v>
          </cell>
          <cell r="G3530">
            <v>824596.41</v>
          </cell>
        </row>
        <row r="3531">
          <cell r="A3531">
            <v>39871</v>
          </cell>
          <cell r="B3531" t="str">
            <v>PVEUR</v>
          </cell>
          <cell r="C3531" t="str">
            <v>HSBC FSAVC EUROPEAN PORTFOLIO FUND</v>
          </cell>
          <cell r="D3531" t="str">
            <v>UNITED KINGDOM</v>
          </cell>
          <cell r="E3531">
            <v>32874</v>
          </cell>
          <cell r="F3531">
            <v>1210543.2504927497</v>
          </cell>
          <cell r="G3531">
            <v>350224.92</v>
          </cell>
        </row>
        <row r="3532">
          <cell r="A3532">
            <v>39871</v>
          </cell>
          <cell r="B3532" t="str">
            <v>PVGIL</v>
          </cell>
          <cell r="C3532" t="str">
            <v>HSBC FSAVC GILT &amp; FIXED INTEREST PORTFOLIO FUND</v>
          </cell>
          <cell r="D3532" t="str">
            <v>UNITED KINGDOM</v>
          </cell>
          <cell r="E3532">
            <v>32874</v>
          </cell>
          <cell r="F3532">
            <v>623771.09337739274</v>
          </cell>
          <cell r="G3532">
            <v>222710.74</v>
          </cell>
        </row>
        <row r="3533">
          <cell r="A3533">
            <v>39871</v>
          </cell>
          <cell r="B3533" t="str">
            <v>PVINC</v>
          </cell>
          <cell r="C3533" t="str">
            <v>HSBC FSAVC UK EQUITY INCOME PORTFOLIO FUND</v>
          </cell>
          <cell r="D3533" t="str">
            <v>UNITED KINGDOM</v>
          </cell>
          <cell r="E3533">
            <v>32874</v>
          </cell>
          <cell r="F3533">
            <v>374806.36148953164</v>
          </cell>
          <cell r="G3533">
            <v>186230.47</v>
          </cell>
        </row>
        <row r="3534">
          <cell r="A3534">
            <v>39871</v>
          </cell>
          <cell r="B3534" t="str">
            <v>PVJAP</v>
          </cell>
          <cell r="C3534" t="str">
            <v>HSBC FSAVC JAPAN PORTFOLIO FUND</v>
          </cell>
          <cell r="D3534" t="str">
            <v>UNITED KINGDOM</v>
          </cell>
          <cell r="E3534">
            <v>32874</v>
          </cell>
          <cell r="F3534">
            <v>151165.13907910226</v>
          </cell>
          <cell r="G3534">
            <v>436618.98</v>
          </cell>
        </row>
        <row r="3535">
          <cell r="A3535">
            <v>39871</v>
          </cell>
          <cell r="B3535" t="str">
            <v>PVMGD</v>
          </cell>
          <cell r="C3535" t="str">
            <v>HSBC FSAVC MANAGED PORTFOLIO FUND</v>
          </cell>
          <cell r="D3535" t="str">
            <v>UNITED KINGDOM</v>
          </cell>
          <cell r="E3535">
            <v>32874</v>
          </cell>
          <cell r="F3535">
            <v>17896936.662773367</v>
          </cell>
          <cell r="G3535">
            <v>12563707.949999999</v>
          </cell>
        </row>
        <row r="3536">
          <cell r="A3536">
            <v>39871</v>
          </cell>
          <cell r="B3536" t="str">
            <v>PVMKT</v>
          </cell>
          <cell r="C3536" t="str">
            <v>HSBC FSAVC MONEY MARKET PORTFOLIO FUND</v>
          </cell>
          <cell r="D3536" t="str">
            <v>UNKNOWN</v>
          </cell>
          <cell r="E3536">
            <v>32874</v>
          </cell>
          <cell r="F3536">
            <v>778313.59930755943</v>
          </cell>
          <cell r="G3536">
            <v>368704.16</v>
          </cell>
        </row>
        <row r="3537">
          <cell r="A3537">
            <v>39871</v>
          </cell>
          <cell r="B3537" t="str">
            <v>PVNAM</v>
          </cell>
          <cell r="C3537" t="str">
            <v>HSBC FSAVC NORTH AMERICAN PORTFOLIO FUND</v>
          </cell>
          <cell r="D3537" t="str">
            <v>UNITED KINGDOM</v>
          </cell>
          <cell r="E3537">
            <v>32874</v>
          </cell>
          <cell r="F3537">
            <v>118177.62236702431</v>
          </cell>
          <cell r="G3537">
            <v>83353.070000000007</v>
          </cell>
        </row>
        <row r="3538">
          <cell r="A3538">
            <v>39871</v>
          </cell>
          <cell r="B3538" t="str">
            <v>SA1</v>
          </cell>
          <cell r="C3538" t="str">
            <v>HSBC STERLING LIQUIDITY FUND CLASS A</v>
          </cell>
          <cell r="D3538" t="str">
            <v>FRANCE</v>
          </cell>
          <cell r="E3538">
            <v>36892</v>
          </cell>
          <cell r="F3538">
            <v>4755567068.0279703</v>
          </cell>
          <cell r="G3538">
            <v>3336420550.27</v>
          </cell>
        </row>
        <row r="3539">
          <cell r="A3539">
            <v>39871</v>
          </cell>
          <cell r="B3539" t="str">
            <v>SA2</v>
          </cell>
          <cell r="C3539" t="str">
            <v>HSBC STERLING LIQUIDITY FUND CLASS A TREASURY</v>
          </cell>
          <cell r="D3539" t="str">
            <v>FRANCE</v>
          </cell>
          <cell r="E3539">
            <v>36892</v>
          </cell>
          <cell r="F3539">
            <v>807361985.24776602</v>
          </cell>
          <cell r="G3539">
            <v>566430686.50999999</v>
          </cell>
        </row>
        <row r="3540">
          <cell r="A3540">
            <v>39871</v>
          </cell>
          <cell r="B3540" t="str">
            <v>SB1</v>
          </cell>
          <cell r="C3540" t="str">
            <v>HSBC STERLING LIQUIDITY FUND CLASS B</v>
          </cell>
          <cell r="D3540" t="str">
            <v>FRANCE</v>
          </cell>
          <cell r="E3540">
            <v>36892</v>
          </cell>
          <cell r="F3540">
            <v>91977048.817976922</v>
          </cell>
          <cell r="G3540">
            <v>64529447.579999998</v>
          </cell>
        </row>
        <row r="3541">
          <cell r="A3541">
            <v>39871</v>
          </cell>
          <cell r="B3541" t="str">
            <v>SC1</v>
          </cell>
          <cell r="C3541" t="str">
            <v>HSBC STERLING LIQUIDITY FUND CLASS C</v>
          </cell>
          <cell r="D3541" t="str">
            <v>FRANCE</v>
          </cell>
          <cell r="E3541">
            <v>36892</v>
          </cell>
          <cell r="F3541">
            <v>399650354.4169392</v>
          </cell>
          <cell r="G3541">
            <v>206836470.81999999</v>
          </cell>
        </row>
        <row r="3542">
          <cell r="A3542">
            <v>39871</v>
          </cell>
          <cell r="B3542" t="str">
            <v>SD1</v>
          </cell>
          <cell r="C3542" t="str">
            <v>HSBC STERLING LIQUIDITY FUND CLASS D</v>
          </cell>
          <cell r="D3542" t="str">
            <v>FRANCE</v>
          </cell>
          <cell r="E3542">
            <v>36892</v>
          </cell>
          <cell r="F3542">
            <v>206357348.57124525</v>
          </cell>
          <cell r="G3542">
            <v>108300878.31</v>
          </cell>
        </row>
        <row r="3543">
          <cell r="A3543">
            <v>39871</v>
          </cell>
          <cell r="B3543" t="str">
            <v>SE1</v>
          </cell>
          <cell r="C3543" t="str">
            <v>HSBC STERLING LIQUIDITY FUND CLASS E</v>
          </cell>
          <cell r="D3543" t="str">
            <v>FRANCE</v>
          </cell>
          <cell r="E3543">
            <v>36892</v>
          </cell>
          <cell r="F3543">
            <v>0</v>
          </cell>
          <cell r="G3543">
            <v>0</v>
          </cell>
        </row>
        <row r="3544">
          <cell r="A3544">
            <v>39871</v>
          </cell>
          <cell r="B3544" t="str">
            <v>SPA</v>
          </cell>
          <cell r="C3544" t="str">
            <v>HSBC STERLING LIQUIDITY PLUS FUND CLASS A</v>
          </cell>
          <cell r="D3544" t="str">
            <v>FRANCE</v>
          </cell>
          <cell r="E3544">
            <v>36892</v>
          </cell>
          <cell r="F3544">
            <v>1131847585.5680156</v>
          </cell>
          <cell r="G3544">
            <v>559844869.69000006</v>
          </cell>
        </row>
        <row r="3545">
          <cell r="A3545">
            <v>39871</v>
          </cell>
          <cell r="B3545" t="str">
            <v>SPB</v>
          </cell>
          <cell r="C3545" t="str">
            <v>HSBC STERLING LIQUIDITY PLUS FUND CLASS B</v>
          </cell>
          <cell r="D3545" t="str">
            <v>FRANCE</v>
          </cell>
          <cell r="E3545">
            <v>36892</v>
          </cell>
          <cell r="F3545">
            <v>5950331.6935141059</v>
          </cell>
          <cell r="G3545">
            <v>3147113.44</v>
          </cell>
        </row>
        <row r="3546">
          <cell r="A3546">
            <v>39871</v>
          </cell>
          <cell r="B3546" t="str">
            <v>SZ1</v>
          </cell>
          <cell r="C3546" t="str">
            <v>HSBC STERLING LIQUIDITY FUND CLASS Z</v>
          </cell>
          <cell r="D3546" t="str">
            <v>FRANCE</v>
          </cell>
          <cell r="E3546">
            <v>36892</v>
          </cell>
          <cell r="F3546">
            <v>634999935.31197822</v>
          </cell>
          <cell r="G3546">
            <v>445504564.07999998</v>
          </cell>
        </row>
        <row r="3547">
          <cell r="A3547">
            <v>39871</v>
          </cell>
          <cell r="B3547" t="str">
            <v>TCFFI</v>
          </cell>
          <cell r="C3547" t="str">
            <v>HSBC COMMON FUND FOR INCOME</v>
          </cell>
          <cell r="D3547" t="str">
            <v>UNITED KINGDOM</v>
          </cell>
          <cell r="E3547">
            <v>36189</v>
          </cell>
          <cell r="F3547">
            <v>69785896.834509373</v>
          </cell>
          <cell r="G3547">
            <v>43950209.530000001</v>
          </cell>
        </row>
        <row r="3548">
          <cell r="A3548">
            <v>39871</v>
          </cell>
          <cell r="B3548" t="str">
            <v>UA1</v>
          </cell>
          <cell r="C3548" t="str">
            <v>HSBC USD LIQUIDITY FUND CLASS A</v>
          </cell>
          <cell r="D3548" t="str">
            <v>NEW YORK</v>
          </cell>
          <cell r="E3548">
            <v>36892</v>
          </cell>
          <cell r="F3548">
            <v>6272615837.5100002</v>
          </cell>
          <cell r="G3548">
            <v>6272615837.5100002</v>
          </cell>
        </row>
        <row r="3549">
          <cell r="A3549">
            <v>39871</v>
          </cell>
          <cell r="B3549" t="str">
            <v>UA2</v>
          </cell>
          <cell r="C3549" t="str">
            <v>HSBC USD LIQUIDITY FUND CLASS A2</v>
          </cell>
          <cell r="D3549" t="str">
            <v>NEW YORK</v>
          </cell>
          <cell r="E3549">
            <v>36892</v>
          </cell>
          <cell r="F3549">
            <v>5918275459.5799999</v>
          </cell>
          <cell r="G3549">
            <v>5918275459.5799999</v>
          </cell>
        </row>
        <row r="3550">
          <cell r="A3550">
            <v>39871</v>
          </cell>
          <cell r="B3550" t="str">
            <v>UA3</v>
          </cell>
          <cell r="C3550" t="str">
            <v>HSBC USD LIQUIDITY FUND CLASS A TREASURY</v>
          </cell>
          <cell r="D3550" t="str">
            <v>NEW YORK</v>
          </cell>
          <cell r="E3550">
            <v>36892</v>
          </cell>
          <cell r="F3550">
            <v>14414502.65</v>
          </cell>
          <cell r="G3550">
            <v>14414502.65</v>
          </cell>
        </row>
        <row r="3551">
          <cell r="A3551">
            <v>39871</v>
          </cell>
          <cell r="B3551" t="str">
            <v>UB1</v>
          </cell>
          <cell r="C3551" t="str">
            <v>HSBC USD LIQUIDITY FUND CLASS B</v>
          </cell>
          <cell r="D3551" t="str">
            <v>NEW YORK</v>
          </cell>
          <cell r="E3551">
            <v>36892</v>
          </cell>
          <cell r="F3551">
            <v>417213681.16000003</v>
          </cell>
          <cell r="G3551">
            <v>417213681.17000002</v>
          </cell>
        </row>
        <row r="3552">
          <cell r="A3552">
            <v>39871</v>
          </cell>
          <cell r="B3552" t="str">
            <v>UC1</v>
          </cell>
          <cell r="C3552" t="str">
            <v>HSBC USD LIQUIDITY FUND CLASS C</v>
          </cell>
          <cell r="D3552" t="str">
            <v>NEW YORK</v>
          </cell>
          <cell r="E3552">
            <v>36892</v>
          </cell>
          <cell r="F3552">
            <v>975996848.29999995</v>
          </cell>
          <cell r="G3552">
            <v>802694998.22000003</v>
          </cell>
        </row>
        <row r="3553">
          <cell r="A3553">
            <v>39871</v>
          </cell>
          <cell r="B3553" t="str">
            <v>UD1</v>
          </cell>
          <cell r="C3553" t="str">
            <v>HSBC USD LIQUIDITY FUND CLASS D</v>
          </cell>
          <cell r="D3553" t="str">
            <v>NEW YORK</v>
          </cell>
          <cell r="E3553">
            <v>36892</v>
          </cell>
          <cell r="F3553">
            <v>66390251.049999997</v>
          </cell>
          <cell r="G3553">
            <v>56531208.32</v>
          </cell>
        </row>
        <row r="3554">
          <cell r="A3554">
            <v>39871</v>
          </cell>
          <cell r="B3554" t="str">
            <v>UE1</v>
          </cell>
          <cell r="C3554" t="str">
            <v>HSBC USD LIQUIDITY FUND CLASS E</v>
          </cell>
          <cell r="D3554" t="str">
            <v>NEW YORK</v>
          </cell>
          <cell r="E3554">
            <v>36892</v>
          </cell>
          <cell r="F3554">
            <v>0</v>
          </cell>
          <cell r="G3554">
            <v>0</v>
          </cell>
        </row>
        <row r="3555">
          <cell r="A3555">
            <v>39871</v>
          </cell>
          <cell r="B3555" t="str">
            <v>UKEQ6</v>
          </cell>
          <cell r="C3555" t="str">
            <v>MERIT UK EQUITY FUND - INSTITUTIONAL A INCOME</v>
          </cell>
          <cell r="D3555" t="str">
            <v>UNKNOWN</v>
          </cell>
          <cell r="E3555">
            <v>39689</v>
          </cell>
          <cell r="F3555">
            <v>118417074.46972725</v>
          </cell>
          <cell r="G3555">
            <v>145345163.22</v>
          </cell>
        </row>
        <row r="3556">
          <cell r="A3556">
            <v>39871</v>
          </cell>
          <cell r="B3556" t="str">
            <v>UKEQ7</v>
          </cell>
          <cell r="C3556" t="str">
            <v>MERIT UK EQUITY FUND - INSTITUTIONAL A ACCUMULATION</v>
          </cell>
          <cell r="D3556" t="str">
            <v>UNKNOWN</v>
          </cell>
          <cell r="E3556">
            <v>39689</v>
          </cell>
          <cell r="F3556">
            <v>9956533.9635590818</v>
          </cell>
          <cell r="G3556">
            <v>11628642.640000001</v>
          </cell>
        </row>
        <row r="3557">
          <cell r="A3557">
            <v>39871</v>
          </cell>
          <cell r="B3557" t="str">
            <v>UKFO1</v>
          </cell>
          <cell r="C3557" t="str">
            <v>HSBC UK FOCUS FUND (RETAIL INCOME)</v>
          </cell>
          <cell r="D3557" t="str">
            <v>UNKNOWN</v>
          </cell>
          <cell r="E3557">
            <v>38925</v>
          </cell>
          <cell r="F3557">
            <v>1586858.6300389271</v>
          </cell>
          <cell r="G3557">
            <v>1475171</v>
          </cell>
        </row>
        <row r="3558">
          <cell r="A3558">
            <v>39871</v>
          </cell>
          <cell r="B3558" t="str">
            <v>UKFO2</v>
          </cell>
          <cell r="C3558" t="str">
            <v>HSBC UK FOCUS FUND (RETAIL ACCUMULATION)</v>
          </cell>
          <cell r="D3558" t="str">
            <v>UNKNOWN</v>
          </cell>
          <cell r="E3558">
            <v>38925</v>
          </cell>
          <cell r="F3558">
            <v>2838642.1880609449</v>
          </cell>
          <cell r="G3558">
            <v>2521894.9500000002</v>
          </cell>
        </row>
        <row r="3559">
          <cell r="A3559">
            <v>39871</v>
          </cell>
          <cell r="B3559" t="str">
            <v>UKFO3</v>
          </cell>
          <cell r="C3559" t="str">
            <v>HSBC UK FOCUS FUND (INSTITUTIONAL A ACCUMULATION)</v>
          </cell>
          <cell r="D3559" t="str">
            <v>UNKNOWN</v>
          </cell>
          <cell r="E3559">
            <v>38925</v>
          </cell>
          <cell r="F3559">
            <v>2433058.9707123959</v>
          </cell>
          <cell r="G3559">
            <v>2140963.91</v>
          </cell>
        </row>
        <row r="3560">
          <cell r="A3560">
            <v>39871</v>
          </cell>
          <cell r="B3560" t="str">
            <v>UKFO7</v>
          </cell>
          <cell r="C3560" t="str">
            <v>HSBC UK FOCUS FUND (INSTITUTIONAL ACCUMULATION)</v>
          </cell>
          <cell r="D3560" t="str">
            <v>UNKNOWN</v>
          </cell>
          <cell r="E3560">
            <v>38925</v>
          </cell>
          <cell r="F3560">
            <v>21825834.362296753</v>
          </cell>
          <cell r="G3560">
            <v>18825441.199999999</v>
          </cell>
        </row>
        <row r="3561">
          <cell r="A3561">
            <v>39871</v>
          </cell>
          <cell r="B3561" t="str">
            <v>UKFO9</v>
          </cell>
          <cell r="C3561" t="str">
            <v>HSBC UK FOCUS FUND (INSTITUTIONAL INCOME)</v>
          </cell>
          <cell r="D3561" t="str">
            <v>UNKNOWN</v>
          </cell>
          <cell r="E3561">
            <v>38925</v>
          </cell>
          <cell r="F3561">
            <v>48468370.864402935</v>
          </cell>
          <cell r="G3561">
            <v>44878632.170000002</v>
          </cell>
        </row>
        <row r="3562">
          <cell r="A3562">
            <v>39871</v>
          </cell>
          <cell r="B3562" t="str">
            <v>UKSC1</v>
          </cell>
          <cell r="C3562" t="str">
            <v>HSBC UK SMALLER COMPANIES FUND (RETAIL INCOME)</v>
          </cell>
          <cell r="D3562" t="str">
            <v>UNITED KINGDOM</v>
          </cell>
          <cell r="E3562">
            <v>36830</v>
          </cell>
          <cell r="F3562">
            <v>1721979.2026912069</v>
          </cell>
          <cell r="G3562">
            <v>1999188.66</v>
          </cell>
        </row>
        <row r="3563">
          <cell r="A3563">
            <v>39871</v>
          </cell>
          <cell r="B3563" t="str">
            <v>UKSC2</v>
          </cell>
          <cell r="C3563" t="str">
            <v>HSBC UK SMALLER COMPANIES FUND (RETAIL ACCUMULATION)</v>
          </cell>
          <cell r="D3563" t="str">
            <v>UNITED KINGDOM</v>
          </cell>
          <cell r="E3563">
            <v>36830</v>
          </cell>
          <cell r="F3563">
            <v>3209793.0684052655</v>
          </cell>
          <cell r="G3563">
            <v>3442270.38</v>
          </cell>
        </row>
        <row r="3564">
          <cell r="A3564">
            <v>39871</v>
          </cell>
          <cell r="B3564" t="str">
            <v>UKSC6</v>
          </cell>
          <cell r="C3564" t="str">
            <v>HSBC UK SMALLER COMPANIES (INSTITUTIONAL A INCOME)</v>
          </cell>
          <cell r="D3564" t="str">
            <v>UNKNOWN</v>
          </cell>
          <cell r="E3564">
            <v>38954</v>
          </cell>
          <cell r="F3564">
            <v>1511183.7049454132</v>
          </cell>
          <cell r="G3564">
            <v>1749825.69</v>
          </cell>
        </row>
        <row r="3565">
          <cell r="A3565">
            <v>39871</v>
          </cell>
          <cell r="B3565" t="str">
            <v>UKSC9</v>
          </cell>
          <cell r="C3565" t="str">
            <v>. HSBC UK SMALLER COMPANIES FUND (INSTITUTIONAL INCOME)</v>
          </cell>
          <cell r="D3565" t="str">
            <v>UNKNOWN</v>
          </cell>
          <cell r="E3565">
            <v>38868</v>
          </cell>
          <cell r="F3565">
            <v>2469030.4719260023</v>
          </cell>
          <cell r="G3565">
            <v>2863659.27</v>
          </cell>
        </row>
        <row r="3566">
          <cell r="A3566">
            <v>39871</v>
          </cell>
          <cell r="B3566" t="str">
            <v>USEQ2</v>
          </cell>
          <cell r="C3566" t="str">
            <v>HSBC US EQUITY FUND (RETAIL ACCUMULATION)</v>
          </cell>
          <cell r="D3566" t="str">
            <v>UNKNOWN</v>
          </cell>
          <cell r="E3566">
            <v>38922</v>
          </cell>
          <cell r="F3566">
            <v>11846391.489192873</v>
          </cell>
          <cell r="G3566">
            <v>10291252.810000001</v>
          </cell>
        </row>
        <row r="3567">
          <cell r="A3567">
            <v>39871</v>
          </cell>
          <cell r="B3567" t="str">
            <v>USEQ3</v>
          </cell>
          <cell r="C3567" t="str">
            <v>HSBC US EQUITY FUND (INSTITUTIONAL ACCUMULATION)</v>
          </cell>
          <cell r="D3567" t="str">
            <v>UNKNOWN</v>
          </cell>
          <cell r="E3567">
            <v>38922</v>
          </cell>
          <cell r="F3567">
            <v>1781637.2131481117</v>
          </cell>
          <cell r="G3567">
            <v>1505074.91</v>
          </cell>
        </row>
        <row r="3568">
          <cell r="A3568">
            <v>39871</v>
          </cell>
          <cell r="B3568" t="str">
            <v>USEQ7</v>
          </cell>
          <cell r="C3568" t="str">
            <v>HSBC US EQUITY FUND (INSTITUTIONAL A ACCUMULATION)</v>
          </cell>
          <cell r="D3568" t="str">
            <v>UNKNOWN</v>
          </cell>
          <cell r="E3568">
            <v>38922</v>
          </cell>
          <cell r="F3568">
            <v>40817643.259471692</v>
          </cell>
          <cell r="G3568">
            <v>34816931.710000001</v>
          </cell>
        </row>
        <row r="3569">
          <cell r="A3569">
            <v>39871</v>
          </cell>
          <cell r="B3569" t="str">
            <v>USEQ9</v>
          </cell>
          <cell r="C3569" t="str">
            <v>HSBC US EQUITY FUND (INSTITUTIONAL INCOME)</v>
          </cell>
          <cell r="D3569" t="str">
            <v>UNKNOWN</v>
          </cell>
          <cell r="E3569">
            <v>39472</v>
          </cell>
          <cell r="F3569">
            <v>31444258.968735509</v>
          </cell>
          <cell r="G3569">
            <v>27002115.120000001</v>
          </cell>
        </row>
        <row r="3570">
          <cell r="A3570">
            <v>39871</v>
          </cell>
          <cell r="B3570" t="str">
            <v>UZ1</v>
          </cell>
          <cell r="C3570" t="str">
            <v>HSBC USD LIQUIDITY CLASS Z</v>
          </cell>
          <cell r="D3570" t="str">
            <v>NEW YORK</v>
          </cell>
          <cell r="E3570">
            <v>36892</v>
          </cell>
          <cell r="F3570">
            <v>11206037649.98</v>
          </cell>
          <cell r="G3570">
            <v>11206037649.98</v>
          </cell>
        </row>
        <row r="3571">
          <cell r="A3571">
            <v>39871</v>
          </cell>
          <cell r="B3571" t="str">
            <v>WSBP1</v>
          </cell>
          <cell r="C3571" t="str">
            <v>HSBC WORLD SELECTION - BALANCED PORTFOLIO (RETAIL INCOME)</v>
          </cell>
          <cell r="D3571" t="str">
            <v>UNKNOWN</v>
          </cell>
          <cell r="E3571">
            <v>39815</v>
          </cell>
          <cell r="F3571">
            <v>310869.35052510398</v>
          </cell>
          <cell r="G3571">
            <v>226951.47</v>
          </cell>
        </row>
        <row r="3572">
          <cell r="A3572">
            <v>39871</v>
          </cell>
          <cell r="B3572" t="str">
            <v>WSBP2</v>
          </cell>
          <cell r="C3572" t="str">
            <v>HSBC WORLD SELECTION - BALANCED PORTFOLIO (RETAIL ACCUMULATI</v>
          </cell>
          <cell r="D3572" t="str">
            <v>UNKNOWN</v>
          </cell>
          <cell r="E3572">
            <v>39815</v>
          </cell>
          <cell r="F3572">
            <v>11949730.647805383</v>
          </cell>
          <cell r="G3572">
            <v>8724858.6500000004</v>
          </cell>
        </row>
        <row r="3573">
          <cell r="A3573">
            <v>39871</v>
          </cell>
          <cell r="B3573" t="str">
            <v>WSCP1</v>
          </cell>
          <cell r="C3573" t="str">
            <v>HSBC WORLD SELECTION - CAUTIOUS PORTFOLIO (RETAIL INCOME)</v>
          </cell>
          <cell r="D3573" t="str">
            <v>UNKNOWN</v>
          </cell>
          <cell r="E3573">
            <v>39815</v>
          </cell>
          <cell r="F3573">
            <v>128096.96092407583</v>
          </cell>
          <cell r="G3573">
            <v>91545.82</v>
          </cell>
        </row>
        <row r="3574">
          <cell r="A3574">
            <v>39871</v>
          </cell>
          <cell r="B3574" t="str">
            <v>WSCP2</v>
          </cell>
          <cell r="C3574" t="str">
            <v>HSBC WORLD SELECTION - CAUTIOUS PORTFOLIO (RETAIL ACCUMULATI</v>
          </cell>
          <cell r="D3574" t="str">
            <v>UNKNOWN</v>
          </cell>
          <cell r="E3574">
            <v>39815</v>
          </cell>
          <cell r="F3574">
            <v>11171436.433257973</v>
          </cell>
          <cell r="G3574">
            <v>7984595.9800000004</v>
          </cell>
        </row>
        <row r="3575">
          <cell r="A3575">
            <v>39871</v>
          </cell>
          <cell r="B3575" t="str">
            <v>WSDP1</v>
          </cell>
          <cell r="C3575" t="str">
            <v>HSBC WORLD SELECTION - DYNAMIC PORTFOLIO (RETAIL INCOME)</v>
          </cell>
          <cell r="D3575" t="str">
            <v>UNKNOWN</v>
          </cell>
          <cell r="E3575">
            <v>39815</v>
          </cell>
          <cell r="F3575">
            <v>15739.47025696783</v>
          </cell>
          <cell r="G3575">
            <v>11672.86</v>
          </cell>
        </row>
        <row r="3576">
          <cell r="A3576">
            <v>39871</v>
          </cell>
          <cell r="B3576" t="str">
            <v>WSDP2</v>
          </cell>
          <cell r="C3576" t="str">
            <v>HSBC WORLD SELECTION - DYNAMIC PORTFOLIO (RETAIL ACCUMULATIO</v>
          </cell>
          <cell r="D3576" t="str">
            <v>UNKNOWN</v>
          </cell>
          <cell r="E3576">
            <v>39815</v>
          </cell>
          <cell r="F3576">
            <v>8366694.9123936538</v>
          </cell>
          <cell r="G3576">
            <v>6235974.7999999998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AR"/>
      <sheetName val="CREDIT SUMMARY (CR1)"/>
      <sheetName val="CREDIT DETAILED (CR2)"/>
      <sheetName val="DERIVATIVE CONTRACTS (CR2a)"/>
      <sheetName val="CCFs (CR3)"/>
      <sheetName val="CRM SIMPLE CR4"/>
      <sheetName val="CRM COMPREHENSIVE CR4a"/>
      <sheetName val="SETTLEMENT(SR1)"/>
      <sheetName val="MARKET RISK OVERALL (MR1)"/>
      <sheetName val="INT RATE - SPECIFIC (MR2)"/>
      <sheetName val="INT RATE -GEN MATURITY (MR3)"/>
      <sheetName val="INT RATE - DURATION (MR4)"/>
      <sheetName val="FX (MR5)"/>
      <sheetName val="FX (MR5a)"/>
      <sheetName val="EQUITY MR(6)"/>
      <sheetName val="COMMODITY (MR7)"/>
      <sheetName val="OPTIONS (MR8)"/>
      <sheetName val="OPRISK (OR1)"/>
    </sheetNames>
    <sheetDataSet>
      <sheetData sheetId="0" refreshError="1"/>
      <sheetData sheetId="1" refreshError="1">
        <row r="2">
          <cell r="C2" t="str">
            <v>SPECIAL   BANKING   RETURN   FORM  :   CAR 1</v>
          </cell>
        </row>
        <row r="4">
          <cell r="C4" t="str">
            <v xml:space="preserve">   CAPITAL    ADEQUACY    RATIO    CALCULATION</v>
          </cell>
        </row>
        <row r="7">
          <cell r="A7" t="str">
            <v xml:space="preserve">Name of Bank  :  </v>
          </cell>
        </row>
        <row r="9">
          <cell r="A9" t="str">
            <v xml:space="preserve">Reporting Date: </v>
          </cell>
          <cell r="B9">
            <v>39082</v>
          </cell>
        </row>
        <row r="12">
          <cell r="A12" t="str">
            <v>CAPITAL BASE</v>
          </cell>
          <cell r="E12" t="str">
            <v>REF</v>
          </cell>
          <cell r="H12" t="str">
            <v>AED '000</v>
          </cell>
        </row>
        <row r="14">
          <cell r="A14" t="str">
            <v xml:space="preserve">   Tier 1 Capital            </v>
          </cell>
          <cell r="E14" t="str">
            <v>CAR 2(1) - Fig (A)</v>
          </cell>
        </row>
        <row r="15">
          <cell r="A15" t="str">
            <v xml:space="preserve">   Tier 2 Capital            </v>
          </cell>
          <cell r="E15" t="str">
            <v>CAR 2(1) - Fig (B)</v>
          </cell>
        </row>
        <row r="16">
          <cell r="A16" t="str">
            <v xml:space="preserve">   Deductions from capital   </v>
          </cell>
          <cell r="E16" t="str">
            <v>CAR 2(1) - Fig (C)</v>
          </cell>
        </row>
        <row r="17">
          <cell r="H17" t="str">
            <v>-</v>
          </cell>
        </row>
        <row r="18">
          <cell r="A18" t="str">
            <v>CAPITAL BASE                                   (I)</v>
          </cell>
          <cell r="H18">
            <v>0</v>
          </cell>
        </row>
        <row r="19">
          <cell r="H19" t="str">
            <v>=</v>
          </cell>
        </row>
        <row r="20">
          <cell r="A20" t="str">
            <v>RISK WEIGHTED ASSETS</v>
          </cell>
        </row>
        <row r="21">
          <cell r="A21" t="str">
            <v>Pillar 1</v>
          </cell>
        </row>
        <row r="22">
          <cell r="A22" t="str">
            <v>Credit Risk</v>
          </cell>
          <cell r="E22" t="str">
            <v>CR1</v>
          </cell>
        </row>
        <row r="23">
          <cell r="A23" t="str">
            <v>Market Risk</v>
          </cell>
          <cell r="E23" t="str">
            <v>MR1</v>
          </cell>
        </row>
        <row r="24">
          <cell r="A24" t="str">
            <v>Operational Risk</v>
          </cell>
          <cell r="E24" t="str">
            <v>OR1</v>
          </cell>
        </row>
        <row r="26">
          <cell r="H26" t="str">
            <v>-</v>
          </cell>
        </row>
        <row r="27">
          <cell r="A27" t="str">
            <v>TOTAL RISK  WEIGHTED ASSETS    (II)</v>
          </cell>
        </row>
        <row r="28">
          <cell r="H28" t="str">
            <v>-</v>
          </cell>
        </row>
        <row r="29">
          <cell r="A29" t="str">
            <v>Pillar 2 add-on</v>
          </cell>
          <cell r="B29" t="str">
            <v>(above risk weighted assets plus a %, -based on ICAAP)</v>
          </cell>
        </row>
        <row r="30">
          <cell r="D30">
            <v>0</v>
          </cell>
          <cell r="E30" t="str">
            <v>(I)</v>
          </cell>
        </row>
        <row r="31">
          <cell r="A31" t="str">
            <v>CAPITAL ADEQUACY RATIO =</v>
          </cell>
          <cell r="D31" t="str">
            <v>-</v>
          </cell>
          <cell r="F31" t="str">
            <v>x    100</v>
          </cell>
          <cell r="G31" t="str">
            <v>=</v>
          </cell>
        </row>
        <row r="32">
          <cell r="D32">
            <v>0</v>
          </cell>
          <cell r="E32" t="str">
            <v>(II)</v>
          </cell>
        </row>
        <row r="35">
          <cell r="A35" t="str">
            <v>CAPITAL ADEQUACY RATIO  based on SREP by Central Bank</v>
          </cell>
        </row>
        <row r="37">
          <cell r="A37" t="str">
            <v>Total Capital Adequacy Ratio including Pillar 2 add-on</v>
          </cell>
        </row>
        <row r="39">
          <cell r="A39" t="str">
            <v>Conditions:</v>
          </cell>
        </row>
        <row r="41">
          <cell r="A41" t="str">
            <v xml:space="preserve">i)   any assets deducted from the capital base in computing the </v>
          </cell>
        </row>
        <row r="42">
          <cell r="A42" t="str">
            <v xml:space="preserve">     numerator of the risk assets ratio (I) are not to be included in </v>
          </cell>
        </row>
        <row r="43">
          <cell r="A43" t="str">
            <v xml:space="preserve">     total risk weighted assets in the denominator;</v>
          </cell>
        </row>
        <row r="45">
          <cell r="A45" t="str">
            <v>ii)  all percentages should be calculated to one place of decimals.</v>
          </cell>
        </row>
        <row r="47">
          <cell r="B47" t="str">
            <v>TIER 1 CAPITAL</v>
          </cell>
        </row>
        <row r="48">
          <cell r="A48" t="str">
            <v>-</v>
          </cell>
          <cell r="B48" t="str">
            <v>-</v>
          </cell>
          <cell r="C48" t="str">
            <v>-</v>
          </cell>
          <cell r="D48" t="str">
            <v>-</v>
          </cell>
          <cell r="F48" t="str">
            <v>x    100</v>
          </cell>
          <cell r="G48" t="str">
            <v>=</v>
          </cell>
        </row>
        <row r="49">
          <cell r="B49" t="str">
            <v>TOTAL RISK WEIGHTED ASSETS</v>
          </cell>
        </row>
        <row r="52">
          <cell r="B52" t="str">
            <v>TIER 2 CAPITAL</v>
          </cell>
        </row>
        <row r="53">
          <cell r="A53" t="str">
            <v>-</v>
          </cell>
          <cell r="B53" t="str">
            <v>-</v>
          </cell>
          <cell r="C53" t="str">
            <v>-</v>
          </cell>
          <cell r="D53" t="str">
            <v>-</v>
          </cell>
          <cell r="F53" t="str">
            <v>x    100</v>
          </cell>
          <cell r="G53" t="str">
            <v>=</v>
          </cell>
        </row>
        <row r="54">
          <cell r="B54" t="str">
            <v>TIER 1 CAPITAL</v>
          </cell>
        </row>
        <row r="57">
          <cell r="A57" t="str">
            <v>NOTE :  i)  Tier 1 capital must be  &gt; 6% of total risk weighted assets.</v>
          </cell>
        </row>
        <row r="59">
          <cell r="B59" t="str">
            <v xml:space="preserve">  ii) Tier 2 capital is only allowable in the calculation of the capital </v>
          </cell>
        </row>
        <row r="60">
          <cell r="B60" t="str">
            <v xml:space="preserve">      base upto a maximum of 67% of tier 1 capital.</v>
          </cell>
        </row>
        <row r="67">
          <cell r="C67" t="str">
            <v>SPECIAL   BANKING   RETURN   FORM  :  CAR 2 (1)</v>
          </cell>
        </row>
        <row r="69">
          <cell r="C69" t="str">
            <v xml:space="preserve">       CAPITAL BASE (CONSOLIDATED BASIS) *</v>
          </cell>
        </row>
        <row r="71">
          <cell r="A71" t="str">
            <v xml:space="preserve">Name of Bank  :  </v>
          </cell>
        </row>
        <row r="72">
          <cell r="A72" t="str">
            <v xml:space="preserve">Reporting Date: </v>
          </cell>
        </row>
        <row r="74">
          <cell r="A74" t="str">
            <v>TIER  1  CAPITAL  - (Core capital less tier 1 deductions)</v>
          </cell>
        </row>
        <row r="75">
          <cell r="H75" t="str">
            <v>AED '000</v>
          </cell>
        </row>
        <row r="76">
          <cell r="A76" t="str">
            <v>Core capital</v>
          </cell>
          <cell r="B76" t="str">
            <v>Share Capital</v>
          </cell>
        </row>
        <row r="77">
          <cell r="B77" t="str">
            <v>Share premium account</v>
          </cell>
        </row>
        <row r="78">
          <cell r="B78" t="str">
            <v>Legal reserves</v>
          </cell>
        </row>
        <row r="79">
          <cell r="B79" t="str">
            <v>General reserves</v>
          </cell>
        </row>
        <row r="80">
          <cell r="B80" t="str">
            <v>Retained Earnings</v>
          </cell>
        </row>
        <row r="81">
          <cell r="B81" t="str">
            <v>Minority interests</v>
          </cell>
        </row>
        <row r="82">
          <cell r="B82" t="str">
            <v>Other Reserves</v>
          </cell>
        </row>
        <row r="83">
          <cell r="A83" t="str">
            <v>Total core capital</v>
          </cell>
          <cell r="H83">
            <v>0</v>
          </cell>
        </row>
        <row r="85">
          <cell r="A85" t="str">
            <v>Less: deductions</v>
          </cell>
        </row>
        <row r="86">
          <cell r="B86" t="str">
            <v>Goodwill and other intangibles</v>
          </cell>
        </row>
        <row r="87">
          <cell r="B87" t="str">
            <v>Own shares held</v>
          </cell>
        </row>
        <row r="88">
          <cell r="B88" t="str">
            <v>Current years loss</v>
          </cell>
        </row>
        <row r="89">
          <cell r="B89" t="str">
            <v>Shortfall in provisions</v>
          </cell>
        </row>
        <row r="90">
          <cell r="B90" t="str">
            <v>Other -</v>
          </cell>
          <cell r="C90" t="str">
            <v>Para 35 Basel II, June 2006</v>
          </cell>
        </row>
        <row r="91">
          <cell r="H91" t="str">
            <v>-</v>
          </cell>
        </row>
        <row r="92">
          <cell r="A92" t="str">
            <v>Total  deductions</v>
          </cell>
          <cell r="H92">
            <v>0</v>
          </cell>
        </row>
        <row r="93">
          <cell r="H93" t="str">
            <v>-</v>
          </cell>
        </row>
        <row r="94">
          <cell r="A94" t="str">
            <v>Total tier 1 capital</v>
          </cell>
          <cell r="H94">
            <v>0</v>
          </cell>
          <cell r="I94" t="str">
            <v>(A)</v>
          </cell>
        </row>
        <row r="95">
          <cell r="H95" t="str">
            <v>=</v>
          </cell>
        </row>
        <row r="96">
          <cell r="A96" t="str">
            <v>TIER 2 CAPITAL  (Supplementary capital)</v>
          </cell>
        </row>
        <row r="97">
          <cell r="B97" t="str">
            <v>Undisclosed reserves</v>
          </cell>
        </row>
        <row r="98">
          <cell r="B98" t="str">
            <v>Asset revaluation reserves (Note 1)</v>
          </cell>
        </row>
        <row r="99">
          <cell r="B99" t="str">
            <v>Hybrid(debt/equity) capital instruments</v>
          </cell>
        </row>
        <row r="100">
          <cell r="B100" t="str">
            <v>Subordinated term loans</v>
          </cell>
        </row>
        <row r="101">
          <cell r="H101" t="str">
            <v>-</v>
          </cell>
        </row>
        <row r="102">
          <cell r="A102" t="str">
            <v>Total tier 2 capital</v>
          </cell>
          <cell r="H102">
            <v>0</v>
          </cell>
        </row>
        <row r="103">
          <cell r="H103" t="str">
            <v>-</v>
          </cell>
        </row>
        <row r="104">
          <cell r="A104" t="str">
            <v>Qualifying tier 2 capital</v>
          </cell>
          <cell r="I104" t="str">
            <v>(B)</v>
          </cell>
        </row>
        <row r="105">
          <cell r="H105" t="str">
            <v>=</v>
          </cell>
        </row>
        <row r="106">
          <cell r="B106" t="str">
            <v xml:space="preserve">Tier 2 capital is only allowable in the calculation of the </v>
          </cell>
        </row>
        <row r="107">
          <cell r="B107" t="str">
            <v>capital base upto a maximum of 67 % of the tier 1 capital.</v>
          </cell>
        </row>
        <row r="109">
          <cell r="A109" t="str">
            <v>DEDUCTIONS FROM TIER 1 AND TIER 2 CAPITAL</v>
          </cell>
        </row>
        <row r="111">
          <cell r="B111" t="str">
            <v>Investments in unconsolidated subsidiaries</v>
          </cell>
        </row>
        <row r="112">
          <cell r="B112" t="str">
            <v>Investments in unconsolidated associates</v>
          </cell>
        </row>
        <row r="113">
          <cell r="B113" t="str">
            <v>Reciprocal holdings of other banks'</v>
          </cell>
        </row>
        <row r="114">
          <cell r="B114" t="str">
            <v>or financial institutions' capital instruments</v>
          </cell>
        </row>
        <row r="115">
          <cell r="B115" t="str">
            <v>Other</v>
          </cell>
          <cell r="C115" t="str">
            <v>(Para 35 Basel II,June 2006)</v>
          </cell>
        </row>
        <row r="116">
          <cell r="B116" t="str">
            <v>Other</v>
          </cell>
          <cell r="C116" t="str">
            <v>(Para 567 Basel II,June 2006)</v>
          </cell>
        </row>
        <row r="117">
          <cell r="H117" t="str">
            <v>-</v>
          </cell>
        </row>
        <row r="118">
          <cell r="A118" t="str">
            <v>Total deductions</v>
          </cell>
          <cell r="H118">
            <v>0</v>
          </cell>
          <cell r="I118" t="str">
            <v>(C)</v>
          </cell>
        </row>
        <row r="119">
          <cell r="H119" t="str">
            <v>-</v>
          </cell>
        </row>
        <row r="120">
          <cell r="A120" t="str">
            <v>CAPITAL BASE</v>
          </cell>
          <cell r="H120">
            <v>0</v>
          </cell>
          <cell r="I120" t="str">
            <v xml:space="preserve">  (A+B) - (C)</v>
          </cell>
        </row>
        <row r="121">
          <cell r="H121" t="str">
            <v>=</v>
          </cell>
        </row>
        <row r="122">
          <cell r="A122" t="str">
            <v>* Foreign Banks should only report their U A E operations.</v>
          </cell>
        </row>
        <row r="124">
          <cell r="A124" t="str">
            <v>Note 1)</v>
          </cell>
          <cell r="B124" t="str">
            <v>Limited to a maximumof 45%of the excess of the market value over their net book value. Revaluation reserves in respect of a bank's property assets are not to be included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detail"/>
      <sheetName val="hfc sort"/>
      <sheetName val="HFC"/>
      <sheetName val="gaap accr je"/>
      <sheetName val="HSBC Payments je"/>
      <sheetName val="HSBC adj je"/>
      <sheetName val="cash je"/>
      <sheetName val="hfc term."/>
      <sheetName val="hfc term je"/>
      <sheetName val="internal"/>
      <sheetName val="internal je"/>
      <sheetName val="bc"/>
      <sheetName val="bc je"/>
      <sheetName val="haf"/>
      <sheetName val="haf je"/>
      <sheetName val="hfcl"/>
      <sheetName val="hfcl je"/>
      <sheetName val="htc "/>
      <sheetName val="htc je"/>
      <sheetName val="ppa"/>
      <sheetName val="ppa je"/>
      <sheetName val="hrsi"/>
      <sheetName val="hrsi je"/>
      <sheetName val="cl"/>
      <sheetName val="cl je"/>
      <sheetName val="charts"/>
      <sheetName val="Names"/>
      <sheetName val="Data Sheet"/>
      <sheetName val="Swaps Apr05"/>
      <sheetName val="Swaps%20Apr05"/>
      <sheetName val="Table 39_"/>
      <sheetName val="GMIS"/>
      <sheetName val="MTD Change"/>
      <sheetName val="hfc_sort"/>
      <sheetName val="gaap_accr_je"/>
      <sheetName val="HSBC_Payments_je"/>
      <sheetName val="HSBC_adj_je"/>
      <sheetName val="cash_je"/>
      <sheetName val="hfc_term_"/>
      <sheetName val="hfc_term_je"/>
      <sheetName val="internal_je"/>
      <sheetName val="bc_je"/>
      <sheetName val="haf_je"/>
      <sheetName val="hfcl_je"/>
      <sheetName val="htc_"/>
      <sheetName val="htc_je"/>
      <sheetName val="ppa_je"/>
      <sheetName val="hrsi_je"/>
      <sheetName val="cl_je"/>
      <sheetName val="Data_Sheet"/>
      <sheetName val="Swaps_Apr05"/>
      <sheetName val="Table_39_"/>
      <sheetName val="MTD_Change"/>
      <sheetName val="fig_04_02_July2021"/>
      <sheetName val="hfc_sort1"/>
      <sheetName val="gaap_accr_je1"/>
      <sheetName val="HSBC_Payments_je1"/>
      <sheetName val="HSBC_adj_je1"/>
      <sheetName val="cash_je1"/>
      <sheetName val="hfc_term_1"/>
      <sheetName val="hfc_term_je1"/>
      <sheetName val="internal_je1"/>
      <sheetName val="bc_je1"/>
      <sheetName val="haf_je1"/>
      <sheetName val="hfcl_je1"/>
      <sheetName val="htc_1"/>
      <sheetName val="htc_je1"/>
      <sheetName val="ppa_je1"/>
      <sheetName val="hrsi_je1"/>
      <sheetName val="cl_je1"/>
      <sheetName val="Data_Sheet1"/>
      <sheetName val="Swaps_Apr051"/>
      <sheetName val="hfc_sort2"/>
      <sheetName val="gaap_accr_je2"/>
      <sheetName val="HSBC_Payments_je2"/>
      <sheetName val="HSBC_adj_je2"/>
      <sheetName val="cash_je2"/>
      <sheetName val="hfc_term_2"/>
      <sheetName val="hfc_term_je2"/>
      <sheetName val="internal_je2"/>
      <sheetName val="bc_je2"/>
      <sheetName val="haf_je2"/>
      <sheetName val="hfcl_je2"/>
      <sheetName val="htc_2"/>
      <sheetName val="htc_je2"/>
      <sheetName val="ppa_je2"/>
      <sheetName val="hrsi_je2"/>
      <sheetName val="cl_je2"/>
      <sheetName val="Data_Sheet2"/>
      <sheetName val="Swaps_Apr052"/>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sheetData sheetId="31" refreshError="1"/>
      <sheetData sheetId="32" refreshError="1"/>
      <sheetData sheetId="33" refreshError="1"/>
      <sheetData sheetId="34">
        <row r="1">
          <cell r="E1" t="str">
            <v>Lookup Table Column</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End"/>
      <sheetName val="Month Avg"/>
      <sheetName val="Qtr Avg"/>
      <sheetName val="Ytd Avg"/>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 Rates"/>
      <sheetName val="Analysis"/>
      <sheetName val="Comparison"/>
      <sheetName val="HFC"/>
      <sheetName val="HRSI"/>
      <sheetName val="CL"/>
      <sheetName val="BC"/>
      <sheetName val="HCS"/>
      <sheetName val="HAF"/>
      <sheetName val="Swap08"/>
      <sheetName val="Personal Loans Data"/>
      <sheetName val="Data Sheet"/>
      <sheetName val="Control"/>
      <sheetName val="EntityMaster"/>
      <sheetName val="Entity Master"/>
      <sheetName val="Validations"/>
      <sheetName val="Sheet2"/>
      <sheetName val="Input"/>
      <sheetName val="02272004"/>
      <sheetName val="payout grid"/>
      <sheetName val="Summary"/>
      <sheetName val="Pick List"/>
      <sheetName val="4. Ref Data2"/>
      <sheetName val="2. Ref Data2"/>
      <sheetName val="IT Rates"/>
      <sheetName val="Project Types"/>
      <sheetName val="List"/>
      <sheetName val="Drop Downs"/>
      <sheetName val="MORTGAGES FIRST DIRECT"/>
      <sheetName val="Ref"/>
      <sheetName val="Control sheet_Main"/>
      <sheetName val="Revenue"/>
      <sheetName val="8.1 OCI Runoff Global"/>
      <sheetName val="HFCSWAP033QF"/>
      <sheetName val="Int__Rates"/>
      <sheetName val="Personal_Loans_Data"/>
      <sheetName val="MGT421"/>
      <sheetName val="Source"/>
      <sheetName val="Instructions"/>
      <sheetName val="Sheet1"/>
      <sheetName val="Lookup_tbls"/>
      <sheetName val="Entity List"/>
      <sheetName val="Reference Data"/>
      <sheetName val="Entity_Master"/>
      <sheetName val="payout_grid"/>
      <sheetName val="Pick_List"/>
      <sheetName val="4__Ref_Data2"/>
      <sheetName val="2__Ref_Data2"/>
      <sheetName val="IT_Rates"/>
      <sheetName val="Project_Types"/>
      <sheetName val="Drop_Downs"/>
      <sheetName val="MORTGAGES_FIRST_DIRECT"/>
      <sheetName val="Filters"/>
      <sheetName val="Dropdown for Line by Line data"/>
      <sheetName val="Travel Drop Downs"/>
      <sheetName val="External Training Drop Downs"/>
      <sheetName val="T&amp;E Data"/>
      <sheetName val="Drop Down Box"/>
      <sheetName val="fx table"/>
      <sheetName val="Control Sheet"/>
      <sheetName val="RV"/>
      <sheetName val="Paramètre liste"/>
      <sheetName val="Chart Data"/>
      <sheetName val="CTB taxonomy"/>
      <sheetName val="Drop down options"/>
      <sheetName val="Detail"/>
      <sheetName val="UAE"/>
      <sheetName val="TDG 1"/>
      <sheetName val="MENA"/>
      <sheetName val="@lists"/>
      <sheetName val="Directory-donotdelete"/>
      <sheetName val="IT Staff Costs"/>
      <sheetName val="HR Staff Costs"/>
      <sheetName val="Lookup"/>
      <sheetName val="Charts &amp; tables"/>
      <sheetName val="Hierarchy"/>
      <sheetName val="Inputs"/>
      <sheetName val="Input Tab"/>
      <sheetName val="lists"/>
      <sheetName val="Lookups"/>
      <sheetName val="mapping"/>
      <sheetName val="Mapping_and_Reference"/>
      <sheetName val="Parameter"/>
      <sheetName val="Validation"/>
      <sheetName val="Para"/>
      <sheetName val="Static"/>
      <sheetName val="Cost Breakdown Jan19"/>
      <sheetName val="Variabl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sheetData sheetId="84" refreshError="1"/>
      <sheetData sheetId="85"/>
      <sheetData sheetId="86"/>
      <sheetData sheetId="8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rameters"/>
      <sheetName val="Cover"/>
      <sheetName val="TOC"/>
      <sheetName val="Transaction Summary"/>
      <sheetName val="Overview"/>
      <sheetName val="Det_Trans_Sum"/>
      <sheetName val="Earnings Impact"/>
      <sheetName val="accretion dilution"/>
      <sheetName val="(NFY) acc_dil"/>
      <sheetName val="(NFY+1) acc_dil"/>
      <sheetName val="Has_Gets"/>
      <sheetName val="Pro Forma Income Statement"/>
      <sheetName val="Contribution Analysis"/>
      <sheetName val="Pro Forma Balance Sheet"/>
      <sheetName val="Acquirer"/>
      <sheetName val="Target"/>
      <sheetName val="unh"/>
      <sheetName val="rx"/>
      <sheetName val="Corp3"/>
      <sheetName val="Corp4"/>
      <sheetName val="Corp5"/>
      <sheetName val="Corp6"/>
      <sheetName val="Corp7"/>
      <sheetName val="Corp8"/>
    </sheetNames>
    <sheetDataSet>
      <sheetData sheetId="0" refreshError="1"/>
      <sheetData sheetId="1" refreshError="1">
        <row r="22">
          <cell r="C22" t="str">
            <v>United Health</v>
          </cell>
        </row>
        <row r="23">
          <cell r="C23" t="str">
            <v>IMS Health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Cover"/>
      <sheetName val="Scenarios"/>
      <sheetName val="Outputs &gt;&gt;&gt;&gt;"/>
      <sheetName val="AVP_calc"/>
      <sheetName val="PPT_output"/>
      <sheetName val="Inputs &gt;&gt;&gt;&gt;"/>
      <sheetName val="Financial_inputs"/>
      <sheetName val="Capital_inputs"/>
      <sheetName val="ADL &gt;&gt;&gt;&gt;"/>
      <sheetName val="TX_control"/>
      <sheetName val="EPS_ADL"/>
      <sheetName val="BV ROE_ADL"/>
      <sheetName val="Capital &gt;&gt;&gt;&gt;"/>
      <sheetName val="CET1 @ close"/>
      <sheetName val="CET1_impact"/>
      <sheetName val="PF CET1_roll fw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3">
          <cell r="E93" t="str">
            <v>Yes</v>
          </cell>
          <cell r="H93" t="str">
            <v>Yes</v>
          </cell>
          <cell r="L93" t="str">
            <v>No</v>
          </cell>
          <cell r="O93" t="str">
            <v>No</v>
          </cell>
        </row>
        <row r="109">
          <cell r="E109" t="str">
            <v>No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Z33"/>
  <sheetViews>
    <sheetView showGridLines="0" tabSelected="1" view="pageBreakPreview" zoomScale="55" zoomScaleNormal="55" zoomScaleSheetLayoutView="55" zoomScalePageLayoutView="25" workbookViewId="0">
      <selection activeCell="A38" sqref="A38"/>
    </sheetView>
  </sheetViews>
  <sheetFormatPr defaultColWidth="9.1796875" defaultRowHeight="16" x14ac:dyDescent="0.4"/>
  <cols>
    <col min="1" max="1" width="137.1796875" style="2" customWidth="1"/>
    <col min="2" max="2" width="6.1796875" style="2" customWidth="1"/>
    <col min="3" max="3" width="10.81640625" style="2" customWidth="1"/>
    <col min="4" max="5" width="18.1796875" style="2" customWidth="1"/>
    <col min="6" max="6" width="2.81640625" style="2" customWidth="1"/>
    <col min="7" max="8" width="18.1796875" style="2" customWidth="1"/>
    <col min="9" max="11" width="12.1796875" style="2" bestFit="1" customWidth="1"/>
    <col min="12" max="13" width="18.1796875" style="3" customWidth="1"/>
    <col min="14" max="14" width="2.81640625" style="3" customWidth="1"/>
    <col min="15" max="16" width="18.1796875" style="3" customWidth="1"/>
    <col min="17" max="17" width="18.1796875" style="4" customWidth="1"/>
    <col min="18" max="18" width="18.1796875" style="3" customWidth="1"/>
    <col min="19" max="19" width="2.81640625" style="3" customWidth="1"/>
    <col min="20" max="23" width="18.1796875" style="3" customWidth="1"/>
    <col min="24" max="24" width="2.1796875" style="3" customWidth="1"/>
    <col min="25" max="26" width="18.1796875" style="3" customWidth="1"/>
    <col min="27" max="16384" width="9.1796875" style="2"/>
  </cols>
  <sheetData>
    <row r="3" spans="1:26" ht="25.5" x14ac:dyDescent="0.4">
      <c r="E3" s="5"/>
    </row>
    <row r="4" spans="1:26" ht="25.5" x14ac:dyDescent="0.6">
      <c r="A4" s="6"/>
      <c r="B4" s="6"/>
      <c r="C4" s="5"/>
      <c r="D4" s="5"/>
      <c r="E4" s="5"/>
      <c r="F4" s="6"/>
      <c r="G4" s="6"/>
      <c r="H4" s="6"/>
      <c r="L4" s="7"/>
      <c r="M4" s="8"/>
      <c r="N4" s="8"/>
      <c r="O4" s="8"/>
      <c r="P4" s="8"/>
      <c r="Q4" s="9"/>
      <c r="R4" s="10"/>
      <c r="S4" s="8"/>
      <c r="T4" s="8"/>
      <c r="U4" s="8"/>
      <c r="V4" s="8"/>
      <c r="W4" s="10"/>
      <c r="X4" s="8"/>
      <c r="Y4" s="8"/>
      <c r="Z4" s="8"/>
    </row>
    <row r="5" spans="1:26" ht="33" x14ac:dyDescent="0.75">
      <c r="A5" s="64" t="s">
        <v>144</v>
      </c>
      <c r="B5" s="63"/>
      <c r="C5" s="63"/>
      <c r="D5" s="5"/>
      <c r="E5" s="5"/>
      <c r="F5" s="6"/>
      <c r="G5" s="6"/>
      <c r="H5" s="6"/>
      <c r="L5" s="7"/>
      <c r="M5" s="8"/>
      <c r="N5" s="8"/>
      <c r="O5" s="8"/>
      <c r="P5" s="8"/>
      <c r="Q5" s="9"/>
      <c r="R5" s="10"/>
      <c r="S5" s="8"/>
      <c r="T5" s="8"/>
      <c r="U5" s="8"/>
      <c r="V5" s="8"/>
      <c r="W5" s="10"/>
      <c r="X5" s="8"/>
      <c r="Y5" s="8"/>
      <c r="Z5" s="8"/>
    </row>
    <row r="6" spans="1:26" ht="25.5" x14ac:dyDescent="0.6">
      <c r="A6" s="6"/>
      <c r="B6" s="6"/>
      <c r="C6" s="5"/>
      <c r="D6" s="5"/>
      <c r="E6" s="5"/>
      <c r="F6" s="6"/>
      <c r="G6" s="6"/>
      <c r="H6" s="6"/>
      <c r="L6" s="7"/>
      <c r="M6" s="8"/>
      <c r="N6" s="8"/>
      <c r="O6" s="8"/>
      <c r="P6" s="8"/>
      <c r="Q6" s="9"/>
      <c r="R6" s="10"/>
      <c r="S6" s="8"/>
      <c r="T6" s="8"/>
      <c r="U6" s="8"/>
      <c r="V6" s="8"/>
      <c r="W6" s="10"/>
      <c r="X6" s="8"/>
      <c r="Y6" s="8"/>
      <c r="Z6" s="8"/>
    </row>
    <row r="7" spans="1:26" ht="28" x14ac:dyDescent="0.65">
      <c r="A7" s="65" t="s">
        <v>154</v>
      </c>
      <c r="B7" s="6"/>
      <c r="C7" s="5"/>
      <c r="D7" s="5"/>
      <c r="E7" s="5"/>
      <c r="F7" s="6"/>
      <c r="G7" s="6"/>
      <c r="H7" s="6"/>
      <c r="L7" s="7"/>
      <c r="M7" s="8"/>
      <c r="N7" s="8"/>
      <c r="O7" s="8"/>
      <c r="P7" s="8"/>
      <c r="Q7" s="9"/>
      <c r="R7" s="10"/>
      <c r="S7" s="8"/>
      <c r="T7" s="8"/>
      <c r="U7" s="8"/>
      <c r="V7" s="8"/>
      <c r="W7" s="10"/>
      <c r="X7" s="8"/>
      <c r="Y7" s="8"/>
      <c r="Z7" s="8"/>
    </row>
    <row r="8" spans="1:26" ht="28" x14ac:dyDescent="0.65">
      <c r="A8" s="65" t="s">
        <v>153</v>
      </c>
      <c r="B8" s="6"/>
      <c r="C8" s="5"/>
      <c r="D8" s="5"/>
      <c r="E8" s="5"/>
      <c r="F8" s="6"/>
      <c r="G8" s="6"/>
      <c r="H8" s="6"/>
      <c r="L8" s="7"/>
      <c r="M8" s="8"/>
      <c r="N8" s="8"/>
      <c r="O8" s="8"/>
      <c r="P8" s="8"/>
      <c r="Q8" s="9"/>
      <c r="R8" s="10"/>
      <c r="S8" s="8"/>
      <c r="T8" s="8"/>
      <c r="U8" s="8"/>
      <c r="V8" s="8"/>
      <c r="W8" s="10"/>
      <c r="X8" s="8"/>
      <c r="Y8" s="8"/>
      <c r="Z8" s="8"/>
    </row>
    <row r="9" spans="1:26" ht="25" customHeight="1" x14ac:dyDescent="0.6">
      <c r="A9" s="6"/>
      <c r="B9" s="6"/>
      <c r="C9" s="5"/>
      <c r="D9" s="5"/>
      <c r="E9" s="5"/>
      <c r="F9" s="6"/>
      <c r="G9" s="6"/>
      <c r="H9" s="6"/>
      <c r="L9" s="7"/>
      <c r="M9" s="8"/>
      <c r="N9" s="8"/>
      <c r="O9" s="8"/>
      <c r="P9" s="8"/>
      <c r="Q9" s="9"/>
      <c r="R9" s="10"/>
      <c r="S9" s="8"/>
      <c r="T9" s="8"/>
      <c r="U9" s="8"/>
      <c r="V9" s="8"/>
      <c r="W9" s="10"/>
      <c r="X9" s="8"/>
      <c r="Y9" s="8"/>
      <c r="Z9" s="8"/>
    </row>
    <row r="10" spans="1:26" ht="25" customHeight="1" x14ac:dyDescent="0.6">
      <c r="A10" s="204" t="s">
        <v>130</v>
      </c>
      <c r="B10" s="6"/>
      <c r="C10" s="5"/>
      <c r="D10" s="5"/>
      <c r="E10" s="5"/>
      <c r="F10" s="6"/>
      <c r="G10" s="6"/>
      <c r="H10" s="6"/>
      <c r="L10" s="7"/>
      <c r="M10" s="8"/>
      <c r="N10" s="8"/>
      <c r="O10" s="8"/>
      <c r="P10" s="8"/>
      <c r="Q10" s="9"/>
      <c r="R10" s="10"/>
      <c r="S10" s="8"/>
      <c r="T10" s="8"/>
      <c r="U10" s="8"/>
      <c r="V10" s="8"/>
      <c r="W10" s="10"/>
      <c r="X10" s="8"/>
      <c r="Y10" s="8"/>
      <c r="Z10" s="8"/>
    </row>
    <row r="11" spans="1:26" ht="25" customHeight="1" x14ac:dyDescent="0.6">
      <c r="A11" s="204"/>
      <c r="B11" s="161"/>
      <c r="C11" s="160"/>
      <c r="D11" s="5"/>
      <c r="E11" s="5"/>
      <c r="F11" s="6"/>
      <c r="G11" s="6"/>
      <c r="H11" s="6"/>
      <c r="L11" s="7"/>
      <c r="M11" s="8"/>
      <c r="N11" s="8"/>
      <c r="O11" s="8"/>
      <c r="P11" s="8"/>
      <c r="Q11" s="9"/>
      <c r="R11" s="10"/>
      <c r="S11" s="8"/>
      <c r="T11" s="8"/>
      <c r="U11" s="8"/>
      <c r="V11" s="8"/>
      <c r="W11" s="10"/>
      <c r="X11" s="8"/>
      <c r="Y11" s="8"/>
      <c r="Z11" s="8"/>
    </row>
    <row r="12" spans="1:26" ht="25" customHeight="1" x14ac:dyDescent="0.6">
      <c r="A12" s="204"/>
      <c r="B12" s="161"/>
      <c r="C12" s="160"/>
      <c r="D12" s="5"/>
      <c r="E12" s="5"/>
      <c r="F12" s="6"/>
      <c r="G12" s="6"/>
      <c r="H12" s="6"/>
      <c r="L12" s="7"/>
      <c r="M12" s="8"/>
      <c r="N12" s="8"/>
      <c r="O12" s="8"/>
      <c r="P12" s="8"/>
      <c r="Q12" s="9"/>
      <c r="R12" s="10"/>
      <c r="S12" s="8"/>
      <c r="T12" s="8"/>
      <c r="U12" s="8"/>
      <c r="V12" s="8"/>
      <c r="W12" s="10"/>
      <c r="X12" s="8"/>
      <c r="Y12" s="8"/>
      <c r="Z12" s="8"/>
    </row>
    <row r="13" spans="1:26" ht="25" customHeight="1" x14ac:dyDescent="0.6">
      <c r="A13" s="204"/>
      <c r="B13" s="161"/>
      <c r="C13" s="160"/>
      <c r="D13" s="5"/>
      <c r="E13" s="5"/>
      <c r="F13" s="6"/>
      <c r="G13" s="6"/>
      <c r="H13" s="6"/>
      <c r="L13" s="7"/>
      <c r="M13" s="8"/>
      <c r="N13" s="8"/>
      <c r="O13" s="8"/>
      <c r="P13" s="8"/>
      <c r="Q13" s="9"/>
      <c r="R13" s="10"/>
      <c r="S13" s="8"/>
      <c r="T13" s="8"/>
      <c r="U13" s="8"/>
      <c r="V13" s="8"/>
      <c r="W13" s="10"/>
      <c r="X13" s="8"/>
      <c r="Y13" s="8"/>
      <c r="Z13" s="8"/>
    </row>
    <row r="14" spans="1:26" ht="25" customHeight="1" x14ac:dyDescent="0.6">
      <c r="A14" s="204"/>
      <c r="B14" s="161"/>
      <c r="C14" s="160"/>
      <c r="D14" s="5"/>
      <c r="E14" s="5"/>
      <c r="F14" s="6"/>
      <c r="G14" s="6"/>
      <c r="H14" s="6"/>
      <c r="L14" s="7"/>
      <c r="M14" s="8"/>
      <c r="N14" s="8"/>
      <c r="O14" s="8"/>
      <c r="P14" s="8"/>
      <c r="Q14" s="9"/>
      <c r="R14" s="10"/>
      <c r="S14" s="8"/>
      <c r="T14" s="8"/>
      <c r="U14" s="8"/>
      <c r="V14" s="8"/>
      <c r="W14" s="10"/>
      <c r="X14" s="8"/>
      <c r="Y14" s="8"/>
      <c r="Z14" s="8"/>
    </row>
    <row r="15" spans="1:26" ht="25" customHeight="1" x14ac:dyDescent="0.6">
      <c r="A15" s="204"/>
      <c r="B15" s="161"/>
      <c r="C15" s="160"/>
      <c r="D15" s="5"/>
      <c r="E15" s="5"/>
      <c r="F15" s="6"/>
      <c r="G15" s="6"/>
      <c r="H15" s="6"/>
      <c r="L15" s="7"/>
      <c r="M15" s="8"/>
      <c r="N15" s="8"/>
      <c r="O15" s="8"/>
      <c r="P15" s="8"/>
      <c r="Q15" s="9"/>
      <c r="R15" s="10"/>
      <c r="S15" s="8"/>
      <c r="T15" s="8"/>
      <c r="U15" s="8"/>
      <c r="V15" s="8"/>
      <c r="W15" s="10"/>
      <c r="X15" s="8"/>
      <c r="Y15" s="8"/>
      <c r="Z15" s="8"/>
    </row>
    <row r="16" spans="1:26" ht="25.5" x14ac:dyDescent="0.6">
      <c r="A16" s="204"/>
      <c r="B16" s="161"/>
      <c r="C16" s="160"/>
      <c r="D16" s="5"/>
      <c r="E16" s="5"/>
      <c r="F16" s="6"/>
      <c r="G16" s="6"/>
      <c r="H16" s="6"/>
      <c r="L16" s="7"/>
      <c r="M16" s="8"/>
      <c r="N16" s="8"/>
      <c r="O16" s="8"/>
      <c r="P16" s="8"/>
      <c r="Q16" s="9"/>
      <c r="R16" s="10"/>
      <c r="S16" s="8"/>
      <c r="T16" s="8"/>
      <c r="U16" s="8"/>
      <c r="V16" s="8"/>
      <c r="W16" s="10"/>
      <c r="X16" s="8"/>
      <c r="Y16" s="8"/>
      <c r="Z16" s="8"/>
    </row>
    <row r="17" spans="1:26" ht="25" customHeight="1" x14ac:dyDescent="0.6">
      <c r="A17" s="204"/>
      <c r="B17" s="161"/>
      <c r="C17" s="160"/>
      <c r="D17" s="5"/>
      <c r="E17" s="5"/>
      <c r="F17" s="6"/>
      <c r="G17" s="6"/>
      <c r="H17" s="6"/>
      <c r="L17" s="7"/>
      <c r="M17" s="8"/>
      <c r="N17" s="8"/>
      <c r="O17" s="8"/>
      <c r="P17" s="8"/>
      <c r="Q17" s="9"/>
      <c r="R17" s="10"/>
      <c r="S17" s="8"/>
      <c r="T17" s="8"/>
      <c r="U17" s="8"/>
      <c r="V17" s="8"/>
      <c r="W17" s="10"/>
      <c r="X17" s="8"/>
      <c r="Y17" s="8"/>
      <c r="Z17" s="8"/>
    </row>
    <row r="18" spans="1:26" ht="25" customHeight="1" x14ac:dyDescent="0.6">
      <c r="A18" s="163"/>
      <c r="B18" s="161"/>
      <c r="C18" s="160"/>
      <c r="D18" s="5"/>
      <c r="E18" s="5"/>
      <c r="F18" s="6"/>
      <c r="G18" s="6"/>
      <c r="H18" s="6"/>
      <c r="L18" s="7"/>
      <c r="M18" s="8"/>
      <c r="N18" s="8"/>
      <c r="O18" s="8"/>
      <c r="P18" s="8"/>
      <c r="Q18" s="9"/>
      <c r="R18" s="10"/>
      <c r="S18" s="8"/>
      <c r="T18" s="8"/>
      <c r="U18" s="8"/>
      <c r="V18" s="8"/>
      <c r="W18" s="10"/>
      <c r="X18" s="8"/>
      <c r="Y18" s="8"/>
      <c r="Z18" s="8"/>
    </row>
    <row r="19" spans="1:26" ht="25.5" x14ac:dyDescent="0.6">
      <c r="A19" s="164" t="s">
        <v>86</v>
      </c>
      <c r="B19" s="161"/>
      <c r="C19" s="160"/>
      <c r="D19" s="5"/>
      <c r="E19" s="5"/>
      <c r="F19" s="6"/>
      <c r="G19" s="6"/>
      <c r="H19" s="6"/>
      <c r="L19" s="7"/>
      <c r="M19" s="8"/>
      <c r="N19" s="8"/>
      <c r="O19" s="8"/>
      <c r="P19" s="8"/>
      <c r="Q19" s="9"/>
      <c r="R19" s="10"/>
      <c r="S19" s="8"/>
      <c r="T19" s="8"/>
      <c r="U19" s="8"/>
      <c r="V19" s="8"/>
      <c r="W19" s="10"/>
      <c r="X19" s="8"/>
      <c r="Y19" s="8"/>
      <c r="Z19" s="8"/>
    </row>
    <row r="20" spans="1:26" ht="25.5" x14ac:dyDescent="0.6">
      <c r="A20" s="162"/>
      <c r="B20" s="161"/>
      <c r="C20" s="160"/>
      <c r="D20" s="5"/>
      <c r="E20" s="5"/>
      <c r="F20" s="6"/>
      <c r="G20" s="6"/>
      <c r="H20" s="6"/>
      <c r="L20" s="7"/>
      <c r="M20" s="8"/>
      <c r="N20" s="8"/>
      <c r="O20" s="8"/>
      <c r="P20" s="8"/>
      <c r="Q20" s="9"/>
      <c r="R20" s="10"/>
      <c r="S20" s="8"/>
      <c r="T20" s="8"/>
      <c r="U20" s="8"/>
      <c r="V20" s="8"/>
      <c r="W20" s="10"/>
      <c r="X20" s="8"/>
      <c r="Y20" s="8"/>
      <c r="Z20" s="8"/>
    </row>
    <row r="21" spans="1:26" ht="25.5" x14ac:dyDescent="0.6">
      <c r="A21" s="165" t="s">
        <v>58</v>
      </c>
      <c r="B21" s="161"/>
      <c r="C21" s="160"/>
      <c r="D21" s="5"/>
      <c r="E21" s="5"/>
      <c r="F21" s="6"/>
      <c r="G21" s="6"/>
      <c r="H21" s="6"/>
      <c r="L21" s="7"/>
      <c r="M21" s="8"/>
      <c r="N21" s="8"/>
      <c r="O21" s="8"/>
      <c r="P21" s="8"/>
      <c r="Q21" s="9"/>
      <c r="R21" s="10"/>
      <c r="S21" s="8"/>
      <c r="T21" s="8"/>
      <c r="U21" s="8"/>
      <c r="V21" s="8"/>
      <c r="W21" s="10"/>
      <c r="X21" s="8"/>
      <c r="Y21" s="8"/>
      <c r="Z21" s="8"/>
    </row>
    <row r="22" spans="1:26" ht="25.5" x14ac:dyDescent="0.6">
      <c r="A22" s="162"/>
      <c r="B22" s="161"/>
      <c r="C22" s="160"/>
      <c r="D22" s="5"/>
      <c r="E22" s="5"/>
      <c r="F22" s="6"/>
      <c r="G22" s="6"/>
      <c r="H22" s="6"/>
      <c r="L22" s="7"/>
      <c r="M22" s="8"/>
      <c r="N22" s="8"/>
      <c r="O22" s="8"/>
      <c r="P22" s="8"/>
      <c r="Q22" s="9"/>
      <c r="R22" s="10"/>
      <c r="S22" s="8"/>
      <c r="T22" s="8"/>
      <c r="U22" s="8"/>
      <c r="V22" s="8"/>
      <c r="W22" s="10"/>
      <c r="X22" s="8"/>
      <c r="Y22" s="8"/>
      <c r="Z22" s="8"/>
    </row>
    <row r="23" spans="1:26" ht="25.5" x14ac:dyDescent="0.6">
      <c r="A23" s="165" t="s">
        <v>131</v>
      </c>
      <c r="B23" s="161"/>
      <c r="C23" s="160"/>
      <c r="D23" s="5"/>
      <c r="E23" s="5"/>
      <c r="F23" s="6"/>
      <c r="G23" s="6"/>
      <c r="H23" s="6"/>
      <c r="L23" s="7"/>
      <c r="M23" s="8"/>
      <c r="N23" s="8"/>
      <c r="O23" s="8"/>
      <c r="P23" s="8"/>
      <c r="Q23" s="9"/>
      <c r="R23" s="10"/>
      <c r="S23" s="8"/>
      <c r="T23" s="8"/>
      <c r="U23" s="8"/>
      <c r="V23" s="8"/>
      <c r="W23" s="10"/>
      <c r="X23" s="8"/>
      <c r="Y23" s="8"/>
      <c r="Z23" s="8"/>
    </row>
    <row r="24" spans="1:26" ht="25.5" x14ac:dyDescent="0.6">
      <c r="A24" s="162"/>
      <c r="B24" s="161"/>
      <c r="C24" s="160"/>
      <c r="D24" s="5"/>
      <c r="E24" s="5"/>
      <c r="F24" s="6"/>
      <c r="G24" s="6"/>
      <c r="H24" s="6"/>
      <c r="L24" s="7"/>
      <c r="M24" s="8"/>
      <c r="N24" s="8"/>
      <c r="O24" s="8"/>
      <c r="P24" s="8"/>
      <c r="Q24" s="9"/>
      <c r="R24" s="10"/>
      <c r="S24" s="8"/>
      <c r="T24" s="8"/>
      <c r="U24" s="8"/>
      <c r="V24" s="8"/>
      <c r="W24" s="10"/>
      <c r="X24" s="8"/>
      <c r="Y24" s="8"/>
      <c r="Z24" s="8"/>
    </row>
    <row r="25" spans="1:26" ht="25.5" x14ac:dyDescent="0.6">
      <c r="A25" s="165" t="s">
        <v>59</v>
      </c>
      <c r="B25" s="161"/>
      <c r="C25" s="160"/>
      <c r="D25" s="5"/>
      <c r="E25" s="5"/>
      <c r="F25" s="6"/>
      <c r="G25" s="6"/>
      <c r="H25" s="6"/>
      <c r="L25" s="7"/>
      <c r="M25" s="8"/>
      <c r="N25" s="8"/>
      <c r="O25" s="8"/>
      <c r="P25" s="8"/>
      <c r="Q25" s="9"/>
      <c r="R25" s="10"/>
      <c r="S25" s="8"/>
      <c r="T25" s="8"/>
      <c r="U25" s="8"/>
      <c r="V25" s="8"/>
      <c r="W25" s="10"/>
      <c r="X25" s="8"/>
      <c r="Y25" s="8"/>
      <c r="Z25" s="8"/>
    </row>
    <row r="26" spans="1:26" ht="25.5" x14ac:dyDescent="0.6">
      <c r="A26" s="162"/>
      <c r="B26" s="161"/>
      <c r="C26" s="160"/>
      <c r="D26" s="5"/>
      <c r="E26" s="5"/>
      <c r="F26" s="6"/>
      <c r="G26" s="6"/>
      <c r="H26" s="6"/>
      <c r="L26" s="7"/>
      <c r="M26" s="8"/>
      <c r="N26" s="8"/>
      <c r="O26" s="8"/>
      <c r="P26" s="8"/>
      <c r="Q26" s="9"/>
      <c r="R26" s="10"/>
      <c r="S26" s="8"/>
      <c r="T26" s="8"/>
      <c r="U26" s="8"/>
      <c r="V26" s="8"/>
      <c r="W26" s="10"/>
      <c r="X26" s="8"/>
      <c r="Y26" s="8"/>
      <c r="Z26" s="8"/>
    </row>
    <row r="27" spans="1:26" ht="25.5" x14ac:dyDescent="0.6">
      <c r="A27" s="165" t="s">
        <v>60</v>
      </c>
      <c r="B27" s="161"/>
      <c r="C27" s="160"/>
      <c r="D27" s="5"/>
      <c r="E27" s="5"/>
      <c r="F27" s="6"/>
      <c r="G27" s="6"/>
      <c r="H27" s="6"/>
      <c r="L27" s="7"/>
      <c r="M27" s="8"/>
      <c r="N27" s="8"/>
      <c r="O27" s="8"/>
      <c r="P27" s="8"/>
      <c r="Q27" s="9"/>
      <c r="R27" s="10"/>
      <c r="S27" s="8"/>
      <c r="T27" s="8"/>
      <c r="U27" s="8"/>
      <c r="V27" s="8"/>
      <c r="W27" s="10"/>
      <c r="X27" s="8"/>
      <c r="Y27" s="8"/>
      <c r="Z27" s="8"/>
    </row>
    <row r="28" spans="1:26" ht="39.75" customHeight="1" x14ac:dyDescent="0.4">
      <c r="A28" s="206"/>
      <c r="B28" s="206"/>
      <c r="C28" s="206"/>
    </row>
    <row r="29" spans="1:26" ht="39.75" customHeight="1" x14ac:dyDescent="0.4">
      <c r="A29" s="207"/>
      <c r="B29" s="207"/>
      <c r="C29" s="207"/>
    </row>
    <row r="30" spans="1:26" ht="92.25" customHeight="1" x14ac:dyDescent="0.4">
      <c r="A30" s="208"/>
      <c r="B30" s="208"/>
      <c r="C30" s="208"/>
    </row>
    <row r="31" spans="1:26" s="12" customFormat="1" ht="62.25" customHeight="1" x14ac:dyDescent="0.35">
      <c r="A31" s="209"/>
      <c r="B31" s="209"/>
      <c r="C31" s="209"/>
      <c r="L31" s="13"/>
      <c r="M31" s="13"/>
      <c r="N31" s="13"/>
      <c r="O31" s="13"/>
      <c r="P31" s="13"/>
      <c r="Q31" s="14"/>
      <c r="R31" s="13"/>
      <c r="S31" s="13"/>
      <c r="T31" s="13"/>
      <c r="U31" s="13"/>
      <c r="V31" s="13"/>
      <c r="W31" s="13"/>
      <c r="X31" s="13"/>
      <c r="Y31" s="13"/>
      <c r="Z31" s="13"/>
    </row>
    <row r="32" spans="1:26" ht="80.25" customHeight="1" x14ac:dyDescent="0.4">
      <c r="A32" s="209"/>
      <c r="B32" s="209"/>
      <c r="C32" s="209"/>
    </row>
    <row r="33" spans="1:26" s="15" customFormat="1" ht="18.75" customHeight="1" x14ac:dyDescent="0.4">
      <c r="A33" s="205"/>
      <c r="B33" s="205"/>
      <c r="C33" s="205"/>
      <c r="L33" s="16"/>
      <c r="M33" s="16"/>
      <c r="N33" s="16"/>
      <c r="O33" s="16"/>
      <c r="P33" s="16"/>
      <c r="Q33" s="17"/>
      <c r="R33" s="16"/>
      <c r="S33" s="16"/>
      <c r="T33" s="16"/>
      <c r="U33" s="16"/>
      <c r="V33" s="16"/>
      <c r="W33" s="16"/>
      <c r="X33" s="16"/>
      <c r="Y33" s="16"/>
      <c r="Z33" s="16"/>
    </row>
  </sheetData>
  <mergeCells count="7">
    <mergeCell ref="A10:A17"/>
    <mergeCell ref="A33:C33"/>
    <mergeCell ref="A28:C28"/>
    <mergeCell ref="A29:C29"/>
    <mergeCell ref="A30:C30"/>
    <mergeCell ref="A31:C31"/>
    <mergeCell ref="A32:C32"/>
  </mergeCells>
  <hyperlinks>
    <hyperlink ref="A21" location="'Summary Financials'!A1" display="Summary Financials"/>
    <hyperlink ref="A25" location="Segmental!A1" display="Segmental"/>
    <hyperlink ref="A27" location="Glossary!A1" display="Glossary"/>
    <hyperlink ref="A23" location="'Income statement&amp; Balance Sheet'!Print_Area" display="Income statement&amp; Balance Sheet"/>
  </hyperlinks>
  <pageMargins left="0.49" right="0.24" top="0.49" bottom="0.49" header="0.5" footer="0.5"/>
  <pageSetup scale="90" fitToHeight="0" orientation="portrait" r:id="rId1"/>
  <headerFoot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2"/>
  <sheetViews>
    <sheetView view="pageBreakPreview" zoomScale="90" zoomScaleNormal="85" zoomScaleSheetLayoutView="90" zoomScalePageLayoutView="55" workbookViewId="0">
      <pane xSplit="1" ySplit="3" topLeftCell="B4" activePane="bottomRight" state="frozen"/>
      <selection activeCell="A48" sqref="A48"/>
      <selection pane="topRight" activeCell="A48" sqref="A48"/>
      <selection pane="bottomLeft" activeCell="A48" sqref="A48"/>
      <selection pane="bottomRight" activeCell="O52" sqref="O52"/>
    </sheetView>
  </sheetViews>
  <sheetFormatPr defaultColWidth="9.1796875" defaultRowHeight="16" x14ac:dyDescent="0.4"/>
  <cols>
    <col min="1" max="1" width="56" style="15" customWidth="1"/>
    <col min="2" max="2" width="1.81640625" style="18" customWidth="1"/>
    <col min="3" max="4" width="15.1796875" style="15" customWidth="1"/>
    <col min="5" max="5" width="15.1796875" style="18" customWidth="1"/>
    <col min="6" max="15" width="15.1796875" style="15" customWidth="1"/>
    <col min="16" max="16" width="1.81640625" style="15" customWidth="1"/>
    <col min="17" max="17" width="13.54296875" style="15" bestFit="1" customWidth="1"/>
    <col min="18" max="18" width="9.90625" style="15" customWidth="1"/>
    <col min="19" max="19" width="10.08984375" style="15" customWidth="1"/>
    <col min="20" max="31" width="6.81640625" style="15" customWidth="1"/>
    <col min="32" max="32" width="5" style="15" bestFit="1" customWidth="1"/>
    <col min="33" max="16384" width="9.1796875" style="15"/>
  </cols>
  <sheetData>
    <row r="1" spans="1:31" s="18" customFormat="1" ht="54.75" customHeight="1" x14ac:dyDescent="0.4">
      <c r="J1" s="213" t="s">
        <v>155</v>
      </c>
      <c r="K1" s="213"/>
      <c r="L1" s="213"/>
      <c r="M1" s="213"/>
      <c r="N1" s="213"/>
      <c r="O1" s="213"/>
      <c r="P1" s="213"/>
    </row>
    <row r="2" spans="1:31" s="18" customFormat="1" x14ac:dyDescent="0.4">
      <c r="O2" s="193"/>
    </row>
    <row r="3" spans="1:31" ht="15" customHeight="1" x14ac:dyDescent="0.4">
      <c r="A3" s="210" t="s">
        <v>109</v>
      </c>
      <c r="B3" s="21"/>
      <c r="C3" s="211" t="s">
        <v>107</v>
      </c>
      <c r="D3" s="211"/>
      <c r="E3" s="211"/>
      <c r="F3" s="211"/>
      <c r="G3" s="211"/>
      <c r="H3" s="211"/>
      <c r="I3" s="211"/>
      <c r="J3" s="211"/>
      <c r="K3" s="211"/>
      <c r="L3" s="211"/>
      <c r="M3" s="211"/>
      <c r="N3" s="211"/>
      <c r="O3" s="211"/>
      <c r="P3" s="75"/>
    </row>
    <row r="4" spans="1:31" ht="19.5" x14ac:dyDescent="0.4">
      <c r="A4" s="210"/>
      <c r="B4" s="22"/>
      <c r="C4" s="147">
        <v>44286</v>
      </c>
      <c r="D4" s="147">
        <v>44377</v>
      </c>
      <c r="E4" s="147">
        <v>44469</v>
      </c>
      <c r="F4" s="147">
        <v>44561</v>
      </c>
      <c r="G4" s="147">
        <v>44651</v>
      </c>
      <c r="H4" s="147">
        <v>44742</v>
      </c>
      <c r="I4" s="147">
        <v>44834</v>
      </c>
      <c r="J4" s="147">
        <v>44926</v>
      </c>
      <c r="K4" s="147">
        <v>45016</v>
      </c>
      <c r="L4" s="147">
        <v>45107</v>
      </c>
      <c r="M4" s="147">
        <v>45199</v>
      </c>
      <c r="N4" s="147">
        <v>45291</v>
      </c>
      <c r="O4" s="147">
        <v>45382</v>
      </c>
      <c r="P4" s="75"/>
      <c r="Q4" s="23"/>
      <c r="R4" s="23"/>
      <c r="S4" s="23"/>
      <c r="T4" s="23"/>
      <c r="U4" s="23"/>
      <c r="V4" s="23"/>
      <c r="W4" s="23"/>
      <c r="X4" s="23"/>
      <c r="Y4" s="23"/>
      <c r="Z4" s="23"/>
      <c r="AA4" s="23"/>
      <c r="AB4" s="23"/>
      <c r="AC4" s="23"/>
      <c r="AD4" s="23"/>
      <c r="AE4" s="23"/>
    </row>
    <row r="5" spans="1:31" ht="15" customHeight="1" x14ac:dyDescent="0.4">
      <c r="A5" s="24"/>
      <c r="B5" s="22"/>
      <c r="C5" s="76"/>
      <c r="D5" s="76"/>
      <c r="E5" s="76"/>
      <c r="F5" s="76"/>
      <c r="G5" s="76"/>
      <c r="H5" s="76"/>
      <c r="I5" s="76"/>
      <c r="J5" s="192"/>
      <c r="K5" s="76"/>
      <c r="L5" s="76"/>
      <c r="M5" s="76"/>
      <c r="N5" s="76"/>
      <c r="O5" s="76"/>
      <c r="P5" s="18"/>
    </row>
    <row r="6" spans="1:31" s="26" customFormat="1" ht="15" customHeight="1" x14ac:dyDescent="0.4">
      <c r="A6" s="67" t="s">
        <v>26</v>
      </c>
      <c r="B6" s="71"/>
      <c r="C6" s="71">
        <v>1426.81499708821</v>
      </c>
      <c r="D6" s="71">
        <v>1467.2760029117901</v>
      </c>
      <c r="E6" s="71">
        <v>1406.6859999999999</v>
      </c>
      <c r="F6" s="71">
        <v>1416.443</v>
      </c>
      <c r="G6" s="71">
        <v>1413.653</v>
      </c>
      <c r="H6" s="71">
        <v>1718.26</v>
      </c>
      <c r="I6" s="71">
        <v>1984.836</v>
      </c>
      <c r="J6" s="71">
        <v>2291.538</v>
      </c>
      <c r="K6" s="72">
        <v>2534.0360000000001</v>
      </c>
      <c r="L6" s="71">
        <v>2527.3389999999999</v>
      </c>
      <c r="M6" s="71">
        <v>2578.558</v>
      </c>
      <c r="N6" s="71">
        <v>2701.5359999999991</v>
      </c>
      <c r="O6" s="72">
        <v>2708.752</v>
      </c>
      <c r="P6" s="32"/>
      <c r="Q6" s="27"/>
      <c r="R6" s="27"/>
      <c r="S6" s="27"/>
      <c r="T6" s="27"/>
      <c r="U6" s="27"/>
      <c r="V6" s="27"/>
      <c r="W6" s="27"/>
      <c r="X6" s="27"/>
      <c r="Y6" s="27"/>
      <c r="Z6" s="27"/>
      <c r="AA6" s="27"/>
      <c r="AB6" s="27"/>
      <c r="AC6" s="27"/>
      <c r="AD6" s="27"/>
      <c r="AE6" s="27"/>
    </row>
    <row r="7" spans="1:31" ht="15" customHeight="1" x14ac:dyDescent="0.4">
      <c r="A7" s="169" t="s">
        <v>77</v>
      </c>
      <c r="B7" s="71"/>
      <c r="C7" s="71">
        <v>545.74708571921497</v>
      </c>
      <c r="D7" s="71">
        <v>455.50991428078606</v>
      </c>
      <c r="E7" s="71">
        <v>479.51799999999997</v>
      </c>
      <c r="F7" s="71">
        <v>480.36299999999898</v>
      </c>
      <c r="G7" s="71">
        <v>598.87200000000007</v>
      </c>
      <c r="H7" s="71">
        <v>523.67700000000002</v>
      </c>
      <c r="I7" s="71">
        <v>630.33699999999999</v>
      </c>
      <c r="J7" s="71">
        <v>489.05500000000001</v>
      </c>
      <c r="K7" s="72">
        <v>683.53800000000001</v>
      </c>
      <c r="L7" s="71">
        <v>539.40200000000004</v>
      </c>
      <c r="M7" s="71">
        <v>668.71699999999998</v>
      </c>
      <c r="N7" s="71">
        <v>477.33399999999983</v>
      </c>
      <c r="O7" s="72">
        <v>738.67</v>
      </c>
      <c r="P7" s="32"/>
      <c r="Q7" s="27"/>
      <c r="R7" s="27"/>
      <c r="S7" s="27"/>
      <c r="T7" s="27"/>
      <c r="U7" s="27"/>
      <c r="V7" s="27"/>
      <c r="W7" s="27"/>
      <c r="X7" s="27"/>
      <c r="Y7" s="27"/>
      <c r="Z7" s="27"/>
      <c r="AA7" s="27"/>
      <c r="AB7" s="27"/>
      <c r="AC7" s="27"/>
      <c r="AD7" s="27"/>
      <c r="AE7" s="27"/>
    </row>
    <row r="8" spans="1:31" s="75" customFormat="1" ht="15" customHeight="1" x14ac:dyDescent="0.35">
      <c r="A8" s="151" t="s">
        <v>98</v>
      </c>
      <c r="B8" s="152"/>
      <c r="C8" s="152">
        <f>SUM(C6:C7)</f>
        <v>1972.562082807425</v>
      </c>
      <c r="D8" s="152">
        <f t="shared" ref="D8:F8" si="0">SUM(D6:D7)</f>
        <v>1922.7859171925761</v>
      </c>
      <c r="E8" s="152">
        <f t="shared" si="0"/>
        <v>1886.204</v>
      </c>
      <c r="F8" s="152">
        <f t="shared" si="0"/>
        <v>1896.8059999999989</v>
      </c>
      <c r="G8" s="152">
        <f>SUM(G6:G7)</f>
        <v>2012.5250000000001</v>
      </c>
      <c r="H8" s="152">
        <f t="shared" ref="H8" si="1">SUM(H6:H7)</f>
        <v>2241.9369999999999</v>
      </c>
      <c r="I8" s="152">
        <f t="shared" ref="I8:M8" si="2">SUM(I6:I7)</f>
        <v>2615.1729999999998</v>
      </c>
      <c r="J8" s="152">
        <f t="shared" si="2"/>
        <v>2780.5929999999998</v>
      </c>
      <c r="K8" s="153">
        <f t="shared" si="2"/>
        <v>3217.5740000000001</v>
      </c>
      <c r="L8" s="152">
        <f t="shared" si="2"/>
        <v>3066.741</v>
      </c>
      <c r="M8" s="152">
        <f t="shared" si="2"/>
        <v>3247.2750000000001</v>
      </c>
      <c r="N8" s="152">
        <f t="shared" ref="N8" si="3">SUM(N6:N7)</f>
        <v>3178.869999999999</v>
      </c>
      <c r="O8" s="153">
        <f>SUM(O6:O7)</f>
        <v>3447.422</v>
      </c>
      <c r="P8" s="73"/>
      <c r="Q8" s="81"/>
      <c r="R8" s="81"/>
      <c r="S8" s="81"/>
      <c r="T8" s="81"/>
      <c r="U8" s="81"/>
      <c r="V8" s="81"/>
      <c r="W8" s="81"/>
      <c r="X8" s="81"/>
      <c r="Y8" s="81"/>
      <c r="Z8" s="81"/>
      <c r="AA8" s="81"/>
      <c r="AB8" s="81"/>
      <c r="AC8" s="81"/>
      <c r="AD8" s="81"/>
      <c r="AE8" s="81"/>
    </row>
    <row r="9" spans="1:31" s="26" customFormat="1" ht="15" customHeight="1" x14ac:dyDescent="0.4">
      <c r="A9" s="67" t="s">
        <v>32</v>
      </c>
      <c r="B9" s="71"/>
      <c r="C9" s="71">
        <v>-1.66800244</v>
      </c>
      <c r="D9" s="71">
        <v>-25.57799756</v>
      </c>
      <c r="E9" s="71">
        <v>-12.996</v>
      </c>
      <c r="F9" s="71">
        <v>-413.50099999999998</v>
      </c>
      <c r="G9" s="71">
        <v>-59.781999999999996</v>
      </c>
      <c r="H9" s="71">
        <v>-135.89599999999999</v>
      </c>
      <c r="I9" s="71">
        <v>-37.514000000000003</v>
      </c>
      <c r="J9" s="71">
        <v>-212.06899999999999</v>
      </c>
      <c r="K9" s="72">
        <v>-228.964</v>
      </c>
      <c r="L9" s="71">
        <v>-138.524</v>
      </c>
      <c r="M9" s="71">
        <v>-144.37899999999999</v>
      </c>
      <c r="N9" s="71">
        <v>-50.574999999999989</v>
      </c>
      <c r="O9" s="72">
        <v>-80.656000000000006</v>
      </c>
      <c r="P9" s="73"/>
      <c r="Q9" s="27"/>
      <c r="R9" s="27"/>
      <c r="S9" s="27"/>
      <c r="T9" s="27"/>
      <c r="U9" s="27"/>
      <c r="V9" s="27"/>
      <c r="W9" s="27"/>
      <c r="X9" s="27"/>
      <c r="Y9" s="27"/>
      <c r="Z9" s="27"/>
      <c r="AA9" s="27"/>
      <c r="AB9" s="27"/>
      <c r="AC9" s="27"/>
      <c r="AD9" s="27"/>
      <c r="AE9" s="27"/>
    </row>
    <row r="10" spans="1:31" s="26" customFormat="1" ht="15" customHeight="1" x14ac:dyDescent="0.4">
      <c r="A10" s="67" t="s">
        <v>75</v>
      </c>
      <c r="B10" s="71"/>
      <c r="C10" s="71">
        <v>-858.06842798755508</v>
      </c>
      <c r="D10" s="71">
        <v>-786.55657201244492</v>
      </c>
      <c r="E10" s="71">
        <v>-852.50599999999997</v>
      </c>
      <c r="F10" s="71">
        <v>-931.42600000000004</v>
      </c>
      <c r="G10" s="71">
        <v>-841.08199999999999</v>
      </c>
      <c r="H10" s="71">
        <v>-862.82100000000003</v>
      </c>
      <c r="I10" s="71">
        <v>-881.19399999999996</v>
      </c>
      <c r="J10" s="71">
        <v>-1076.749</v>
      </c>
      <c r="K10" s="72">
        <v>-1006.1079999999999</v>
      </c>
      <c r="L10" s="71">
        <v>-995.98699999999997</v>
      </c>
      <c r="M10" s="71">
        <v>-1044.5650000000001</v>
      </c>
      <c r="N10" s="71">
        <v>-1066.43</v>
      </c>
      <c r="O10" s="72">
        <v>-1051.242</v>
      </c>
      <c r="P10" s="32"/>
      <c r="Q10" s="27"/>
      <c r="R10" s="27"/>
      <c r="S10" s="27"/>
      <c r="T10" s="27"/>
      <c r="U10" s="27"/>
      <c r="V10" s="27"/>
      <c r="W10" s="27"/>
      <c r="X10" s="27"/>
      <c r="Y10" s="27"/>
      <c r="Z10" s="27"/>
      <c r="AA10" s="27"/>
      <c r="AB10" s="27"/>
      <c r="AC10" s="27"/>
      <c r="AD10" s="27"/>
      <c r="AE10" s="27"/>
    </row>
    <row r="11" spans="1:31" ht="15" customHeight="1" x14ac:dyDescent="0.4">
      <c r="A11" s="67" t="s">
        <v>37</v>
      </c>
      <c r="B11" s="71"/>
      <c r="C11" s="71">
        <v>39.064999999999998</v>
      </c>
      <c r="D11" s="71">
        <v>25.050999999999998</v>
      </c>
      <c r="E11" s="71">
        <v>20.032</v>
      </c>
      <c r="F11" s="71">
        <v>47.280999999999999</v>
      </c>
      <c r="G11" s="71">
        <v>67.543000000000006</v>
      </c>
      <c r="H11" s="71">
        <v>53.341999999999999</v>
      </c>
      <c r="I11" s="71">
        <v>46.667999999999999</v>
      </c>
      <c r="J11" s="71">
        <v>4.5910000000000002</v>
      </c>
      <c r="K11" s="72">
        <v>29.715</v>
      </c>
      <c r="L11" s="71">
        <v>46.747</v>
      </c>
      <c r="M11" s="71">
        <v>59.203000000000003</v>
      </c>
      <c r="N11" s="71">
        <v>52.548999999999992</v>
      </c>
      <c r="O11" s="72">
        <v>35.402000000000001</v>
      </c>
      <c r="P11" s="32"/>
      <c r="Q11" s="27"/>
      <c r="R11" s="27"/>
      <c r="S11" s="27"/>
      <c r="T11" s="27"/>
      <c r="U11" s="27"/>
      <c r="V11" s="27"/>
      <c r="W11" s="27"/>
      <c r="X11" s="27"/>
      <c r="Y11" s="27"/>
      <c r="Z11" s="27"/>
      <c r="AA11" s="27"/>
      <c r="AB11" s="27"/>
      <c r="AC11" s="27"/>
      <c r="AD11" s="27"/>
      <c r="AE11" s="27"/>
    </row>
    <row r="12" spans="1:31" s="82" customFormat="1" ht="15" customHeight="1" x14ac:dyDescent="0.35">
      <c r="A12" s="151" t="s">
        <v>38</v>
      </c>
      <c r="B12" s="152"/>
      <c r="C12" s="152">
        <f>SUM(C8:C11)</f>
        <v>1151.8906523798701</v>
      </c>
      <c r="D12" s="152">
        <f t="shared" ref="D12:F12" si="4">SUM(D8:D11)</f>
        <v>1135.7023476201311</v>
      </c>
      <c r="E12" s="152">
        <f t="shared" si="4"/>
        <v>1040.7339999999999</v>
      </c>
      <c r="F12" s="152">
        <f t="shared" si="4"/>
        <v>599.15999999999883</v>
      </c>
      <c r="G12" s="152">
        <f t="shared" ref="G12" si="5">SUM(G8:G11)</f>
        <v>1179.2040000000002</v>
      </c>
      <c r="H12" s="152">
        <f t="shared" ref="H12" si="6">SUM(H8:H11)</f>
        <v>1296.5619999999999</v>
      </c>
      <c r="I12" s="152">
        <f t="shared" ref="I12:O12" si="7">SUM(I8:I11)</f>
        <v>1743.1329999999996</v>
      </c>
      <c r="J12" s="152">
        <f t="shared" si="7"/>
        <v>1496.3659999999998</v>
      </c>
      <c r="K12" s="153">
        <f t="shared" si="7"/>
        <v>2012.2170000000001</v>
      </c>
      <c r="L12" s="152">
        <f t="shared" si="7"/>
        <v>1978.9770000000001</v>
      </c>
      <c r="M12" s="152">
        <f t="shared" si="7"/>
        <v>2117.5340000000001</v>
      </c>
      <c r="N12" s="152">
        <f t="shared" ref="N12" si="8">SUM(N8:N11)</f>
        <v>2114.4139999999989</v>
      </c>
      <c r="O12" s="153">
        <f t="shared" si="7"/>
        <v>2350.9260000000004</v>
      </c>
      <c r="P12" s="73"/>
      <c r="Q12" s="81"/>
      <c r="R12" s="81"/>
      <c r="S12" s="81"/>
      <c r="T12" s="81"/>
      <c r="U12" s="81"/>
      <c r="V12" s="81"/>
      <c r="W12" s="81"/>
      <c r="X12" s="81"/>
      <c r="Y12" s="81"/>
      <c r="Z12" s="81"/>
      <c r="AA12" s="81"/>
      <c r="AB12" s="81"/>
      <c r="AC12" s="81"/>
      <c r="AD12" s="81"/>
      <c r="AE12" s="81"/>
    </row>
    <row r="13" spans="1:31" s="26" customFormat="1" ht="15" customHeight="1" x14ac:dyDescent="0.4">
      <c r="A13" s="67" t="s">
        <v>68</v>
      </c>
      <c r="B13" s="71"/>
      <c r="C13" s="71">
        <v>-167.32415666499998</v>
      </c>
      <c r="D13" s="71">
        <v>-211.57284333500002</v>
      </c>
      <c r="E13" s="71">
        <v>-150.351</v>
      </c>
      <c r="F13" s="71">
        <v>-166.42700000000002</v>
      </c>
      <c r="G13" s="71">
        <v>-163.267</v>
      </c>
      <c r="H13" s="71">
        <v>-202.923</v>
      </c>
      <c r="I13" s="71">
        <v>-231.042</v>
      </c>
      <c r="J13" s="71">
        <v>-238.578</v>
      </c>
      <c r="K13" s="72">
        <v>-247.64699999999999</v>
      </c>
      <c r="L13" s="71">
        <v>-429.12900000000002</v>
      </c>
      <c r="M13" s="71">
        <v>-287.20600000000002</v>
      </c>
      <c r="N13" s="71">
        <v>-256.78699999999998</v>
      </c>
      <c r="O13" s="72">
        <v>-307.90699999999998</v>
      </c>
      <c r="P13" s="73"/>
      <c r="Q13" s="27"/>
      <c r="R13" s="27"/>
      <c r="S13" s="27"/>
      <c r="T13" s="27"/>
      <c r="U13" s="27"/>
      <c r="V13" s="27"/>
      <c r="W13" s="27"/>
      <c r="X13" s="27"/>
      <c r="Y13" s="27"/>
      <c r="Z13" s="27"/>
      <c r="AA13" s="27"/>
      <c r="AB13" s="27"/>
      <c r="AC13" s="27"/>
      <c r="AD13" s="27"/>
      <c r="AE13" s="27"/>
    </row>
    <row r="14" spans="1:31" s="82" customFormat="1" ht="28" x14ac:dyDescent="0.35">
      <c r="A14" s="151" t="s">
        <v>145</v>
      </c>
      <c r="B14" s="152"/>
      <c r="C14" s="152">
        <f>SUM(C12:C13)</f>
        <v>984.56649571487014</v>
      </c>
      <c r="D14" s="152">
        <f t="shared" ref="D14:O14" si="9">SUM(D12:D13)</f>
        <v>924.12950428513113</v>
      </c>
      <c r="E14" s="152">
        <f t="shared" si="9"/>
        <v>890.38299999999992</v>
      </c>
      <c r="F14" s="152">
        <f t="shared" si="9"/>
        <v>432.73299999999881</v>
      </c>
      <c r="G14" s="152">
        <f t="shared" si="9"/>
        <v>1015.9370000000001</v>
      </c>
      <c r="H14" s="152">
        <f t="shared" si="9"/>
        <v>1093.6389999999999</v>
      </c>
      <c r="I14" s="152">
        <f t="shared" si="9"/>
        <v>1512.0909999999997</v>
      </c>
      <c r="J14" s="152">
        <f t="shared" si="9"/>
        <v>1257.7879999999998</v>
      </c>
      <c r="K14" s="153">
        <f t="shared" si="9"/>
        <v>1764.5700000000002</v>
      </c>
      <c r="L14" s="152">
        <f t="shared" si="9"/>
        <v>1549.848</v>
      </c>
      <c r="M14" s="152">
        <f t="shared" si="9"/>
        <v>1830.328</v>
      </c>
      <c r="N14" s="152">
        <f t="shared" ref="N14" si="10">SUM(N12:N13)</f>
        <v>1857.6269999999988</v>
      </c>
      <c r="O14" s="153">
        <f t="shared" si="9"/>
        <v>2043.0190000000005</v>
      </c>
      <c r="P14" s="73"/>
      <c r="Q14" s="81"/>
      <c r="R14" s="81"/>
      <c r="S14" s="81"/>
      <c r="T14" s="81"/>
      <c r="U14" s="81"/>
      <c r="V14" s="81"/>
      <c r="W14" s="81"/>
      <c r="X14" s="81"/>
      <c r="Y14" s="81"/>
      <c r="Z14" s="81"/>
      <c r="AA14" s="81"/>
      <c r="AB14" s="81"/>
      <c r="AC14" s="81"/>
      <c r="AD14" s="81"/>
      <c r="AE14" s="81"/>
    </row>
    <row r="15" spans="1:31" s="26" customFormat="1" ht="15" customHeight="1" x14ac:dyDescent="0.4">
      <c r="A15" s="67" t="s">
        <v>34</v>
      </c>
      <c r="B15" s="71"/>
      <c r="C15" s="71">
        <v>-14.362</v>
      </c>
      <c r="D15" s="71">
        <v>-5.4560000000000004</v>
      </c>
      <c r="E15" s="71">
        <v>-4.6109999999999998</v>
      </c>
      <c r="F15" s="71">
        <v>-5.7380000000000004</v>
      </c>
      <c r="G15" s="71">
        <v>-11.739000000000001</v>
      </c>
      <c r="H15" s="71">
        <v>-11.914</v>
      </c>
      <c r="I15" s="71">
        <v>-5.9269999999999996</v>
      </c>
      <c r="J15" s="71">
        <v>-24.28</v>
      </c>
      <c r="K15" s="72">
        <v>0</v>
      </c>
      <c r="L15" s="71">
        <v>0</v>
      </c>
      <c r="M15" s="71">
        <v>0</v>
      </c>
      <c r="N15" s="71">
        <v>0</v>
      </c>
      <c r="O15" s="72">
        <v>0</v>
      </c>
      <c r="P15" s="73"/>
      <c r="Q15" s="27"/>
      <c r="R15" s="27"/>
      <c r="S15" s="27"/>
      <c r="T15" s="27"/>
      <c r="U15" s="27"/>
      <c r="V15" s="27"/>
      <c r="W15" s="27"/>
      <c r="X15" s="27"/>
      <c r="Y15" s="27"/>
      <c r="Z15" s="27"/>
      <c r="AA15" s="27"/>
      <c r="AB15" s="27"/>
      <c r="AC15" s="27"/>
      <c r="AD15" s="27"/>
      <c r="AE15" s="27"/>
    </row>
    <row r="16" spans="1:31" s="82" customFormat="1" ht="14" x14ac:dyDescent="0.35">
      <c r="A16" s="151" t="s">
        <v>39</v>
      </c>
      <c r="B16" s="152"/>
      <c r="C16" s="152">
        <f t="shared" ref="C16:M16" si="11">SUM(C14:C15)</f>
        <v>970.20449571487018</v>
      </c>
      <c r="D16" s="152">
        <f t="shared" si="11"/>
        <v>918.67350428513112</v>
      </c>
      <c r="E16" s="152">
        <f t="shared" si="11"/>
        <v>885.77199999999993</v>
      </c>
      <c r="F16" s="152">
        <f t="shared" si="11"/>
        <v>426.99499999999881</v>
      </c>
      <c r="G16" s="152">
        <f t="shared" si="11"/>
        <v>1004.1980000000001</v>
      </c>
      <c r="H16" s="152">
        <f t="shared" si="11"/>
        <v>1081.7249999999999</v>
      </c>
      <c r="I16" s="152">
        <f t="shared" si="11"/>
        <v>1506.1639999999998</v>
      </c>
      <c r="J16" s="152">
        <f t="shared" si="11"/>
        <v>1233.5079999999998</v>
      </c>
      <c r="K16" s="153">
        <f t="shared" si="11"/>
        <v>1764.5700000000002</v>
      </c>
      <c r="L16" s="152">
        <f t="shared" si="11"/>
        <v>1549.848</v>
      </c>
      <c r="M16" s="152">
        <f t="shared" si="11"/>
        <v>1830.328</v>
      </c>
      <c r="N16" s="152">
        <f t="shared" ref="N16" si="12">SUM(N14:N15)</f>
        <v>1857.6269999999988</v>
      </c>
      <c r="O16" s="153">
        <f>SUM(O14:O15)</f>
        <v>2043.0190000000005</v>
      </c>
      <c r="P16" s="73"/>
      <c r="Q16" s="81"/>
      <c r="R16" s="81"/>
      <c r="S16" s="81"/>
      <c r="T16" s="81"/>
      <c r="U16" s="81"/>
      <c r="V16" s="81"/>
      <c r="W16" s="81"/>
      <c r="X16" s="81"/>
      <c r="Y16" s="81"/>
      <c r="Z16" s="81"/>
      <c r="AA16" s="81"/>
      <c r="AB16" s="81"/>
      <c r="AC16" s="81"/>
      <c r="AD16" s="81"/>
      <c r="AE16" s="81"/>
    </row>
    <row r="17" spans="1:31" s="75" customFormat="1" ht="15" customHeight="1" x14ac:dyDescent="0.35">
      <c r="A17" s="69" t="s">
        <v>29</v>
      </c>
      <c r="B17" s="83"/>
      <c r="C17" s="83"/>
      <c r="D17" s="83"/>
      <c r="E17" s="83"/>
      <c r="F17" s="83"/>
      <c r="G17" s="83"/>
      <c r="H17" s="83"/>
      <c r="I17" s="83"/>
      <c r="J17" s="83"/>
      <c r="K17" s="70"/>
      <c r="L17" s="83"/>
      <c r="M17" s="83"/>
      <c r="N17" s="83"/>
      <c r="O17" s="70"/>
      <c r="P17" s="32"/>
      <c r="Q17" s="81"/>
      <c r="R17" s="81"/>
      <c r="S17" s="81"/>
      <c r="T17" s="81"/>
      <c r="U17" s="81"/>
      <c r="V17" s="81"/>
      <c r="W17" s="81"/>
      <c r="X17" s="81"/>
      <c r="Y17" s="81"/>
      <c r="Z17" s="81"/>
      <c r="AA17" s="81"/>
      <c r="AB17" s="81"/>
      <c r="AC17" s="81"/>
      <c r="AD17" s="81"/>
      <c r="AE17" s="81"/>
    </row>
    <row r="18" spans="1:31" x14ac:dyDescent="0.4">
      <c r="A18" s="67" t="s">
        <v>30</v>
      </c>
      <c r="B18" s="71"/>
      <c r="C18" s="71">
        <v>973.70584571487007</v>
      </c>
      <c r="D18" s="71">
        <v>918.50015428512995</v>
      </c>
      <c r="E18" s="71">
        <v>885.30200000000002</v>
      </c>
      <c r="F18" s="71">
        <v>426.91899999999998</v>
      </c>
      <c r="G18" s="71">
        <v>1006.223</v>
      </c>
      <c r="H18" s="71">
        <v>1082.67</v>
      </c>
      <c r="I18" s="71">
        <v>1504.537</v>
      </c>
      <c r="J18" s="71">
        <v>1234.175</v>
      </c>
      <c r="K18" s="72">
        <v>1764.81</v>
      </c>
      <c r="L18" s="71">
        <v>1549.848</v>
      </c>
      <c r="M18" s="71">
        <v>1830.328</v>
      </c>
      <c r="N18" s="71">
        <v>1857.587</v>
      </c>
      <c r="O18" s="72">
        <v>2043.019</v>
      </c>
      <c r="P18" s="32"/>
      <c r="Q18" s="27"/>
      <c r="R18" s="27"/>
      <c r="S18" s="27"/>
      <c r="T18" s="27"/>
      <c r="U18" s="27"/>
      <c r="V18" s="27"/>
      <c r="W18" s="27"/>
      <c r="X18" s="27"/>
      <c r="Y18" s="27"/>
      <c r="Z18" s="27"/>
      <c r="AA18" s="27"/>
      <c r="AB18" s="27"/>
      <c r="AC18" s="27"/>
      <c r="AD18" s="27"/>
      <c r="AE18" s="27"/>
    </row>
    <row r="19" spans="1:31" ht="15" customHeight="1" x14ac:dyDescent="0.4">
      <c r="A19" s="80" t="s">
        <v>21</v>
      </c>
      <c r="B19" s="71"/>
      <c r="C19" s="71">
        <v>-3.5019999999999998</v>
      </c>
      <c r="D19" s="71">
        <v>0.17399999999999999</v>
      </c>
      <c r="E19" s="71">
        <v>0.47</v>
      </c>
      <c r="F19" s="71">
        <v>7.5999999999999998E-2</v>
      </c>
      <c r="G19" s="71">
        <v>-2.0249999999999999</v>
      </c>
      <c r="H19" s="71">
        <v>-0.94499999999999995</v>
      </c>
      <c r="I19" s="71">
        <v>1.627</v>
      </c>
      <c r="J19" s="71">
        <v>-0.66700000000000004</v>
      </c>
      <c r="K19" s="72">
        <v>0</v>
      </c>
      <c r="L19" s="71">
        <v>0</v>
      </c>
      <c r="M19" s="71"/>
      <c r="N19" s="71">
        <v>0</v>
      </c>
      <c r="O19" s="72">
        <v>0</v>
      </c>
      <c r="P19" s="32"/>
      <c r="Q19" s="27"/>
      <c r="R19" s="27"/>
      <c r="S19" s="27"/>
      <c r="T19" s="27"/>
      <c r="U19" s="27"/>
      <c r="V19" s="27"/>
      <c r="W19" s="27"/>
      <c r="X19" s="27"/>
      <c r="Y19" s="27"/>
      <c r="Z19" s="27"/>
      <c r="AA19" s="27"/>
      <c r="AB19" s="27"/>
      <c r="AC19" s="27"/>
      <c r="AD19" s="27"/>
      <c r="AE19" s="27"/>
    </row>
    <row r="20" spans="1:31" s="82" customFormat="1" ht="15" customHeight="1" x14ac:dyDescent="0.35">
      <c r="A20" s="151" t="s">
        <v>148</v>
      </c>
      <c r="B20" s="152"/>
      <c r="C20" s="152">
        <f>SUM(C18:C19)</f>
        <v>970.20384571487011</v>
      </c>
      <c r="D20" s="152">
        <f t="shared" ref="D20:O20" si="13">SUM(D18:D19)</f>
        <v>918.67415428512993</v>
      </c>
      <c r="E20" s="152">
        <f t="shared" si="13"/>
        <v>885.77200000000005</v>
      </c>
      <c r="F20" s="152">
        <f t="shared" si="13"/>
        <v>426.995</v>
      </c>
      <c r="G20" s="152">
        <f t="shared" si="13"/>
        <v>1004.198</v>
      </c>
      <c r="H20" s="152">
        <f t="shared" si="13"/>
        <v>1081.7250000000001</v>
      </c>
      <c r="I20" s="152">
        <f t="shared" si="13"/>
        <v>1506.164</v>
      </c>
      <c r="J20" s="152">
        <f t="shared" si="13"/>
        <v>1233.508</v>
      </c>
      <c r="K20" s="153">
        <f t="shared" si="13"/>
        <v>1764.81</v>
      </c>
      <c r="L20" s="152">
        <f t="shared" si="13"/>
        <v>1549.848</v>
      </c>
      <c r="M20" s="152">
        <f t="shared" si="13"/>
        <v>1830.328</v>
      </c>
      <c r="N20" s="152">
        <f t="shared" si="13"/>
        <v>1857.587</v>
      </c>
      <c r="O20" s="153">
        <f t="shared" si="13"/>
        <v>2043.019</v>
      </c>
      <c r="P20" s="73"/>
      <c r="Q20" s="81"/>
      <c r="R20" s="81"/>
      <c r="S20" s="81"/>
      <c r="T20" s="81"/>
      <c r="U20" s="81"/>
      <c r="V20" s="81"/>
      <c r="W20" s="81"/>
      <c r="X20" s="81"/>
      <c r="Y20" s="81"/>
      <c r="Z20" s="81"/>
      <c r="AA20" s="81"/>
      <c r="AB20" s="81"/>
      <c r="AC20" s="81"/>
      <c r="AD20" s="81"/>
      <c r="AE20" s="81"/>
    </row>
    <row r="21" spans="1:31" s="82" customFormat="1" ht="15" hidden="1" customHeight="1" x14ac:dyDescent="0.35">
      <c r="A21" s="188" t="s">
        <v>149</v>
      </c>
      <c r="B21" s="152"/>
      <c r="C21" s="189">
        <v>0</v>
      </c>
      <c r="D21" s="189">
        <v>0</v>
      </c>
      <c r="E21" s="189">
        <v>0</v>
      </c>
      <c r="F21" s="189">
        <v>0</v>
      </c>
      <c r="G21" s="189">
        <v>0</v>
      </c>
      <c r="H21" s="189">
        <v>0</v>
      </c>
      <c r="I21" s="189">
        <v>0</v>
      </c>
      <c r="J21" s="189">
        <v>0</v>
      </c>
      <c r="K21" s="72">
        <v>0</v>
      </c>
      <c r="L21" s="189">
        <v>0</v>
      </c>
      <c r="M21" s="189">
        <v>0</v>
      </c>
      <c r="N21" s="189">
        <v>0</v>
      </c>
      <c r="O21" s="72">
        <v>-77.134</v>
      </c>
      <c r="P21" s="32"/>
      <c r="Q21" s="81"/>
      <c r="R21" s="81"/>
      <c r="S21" s="81"/>
      <c r="T21" s="81"/>
      <c r="U21" s="81"/>
      <c r="V21" s="81"/>
      <c r="W21" s="81"/>
      <c r="X21" s="81"/>
      <c r="Y21" s="81"/>
      <c r="Z21" s="81"/>
      <c r="AA21" s="81"/>
      <c r="AB21" s="81"/>
      <c r="AC21" s="81"/>
      <c r="AD21" s="81"/>
      <c r="AE21" s="81"/>
    </row>
    <row r="22" spans="1:31" s="82" customFormat="1" ht="15" hidden="1" customHeight="1" x14ac:dyDescent="0.35">
      <c r="A22" s="151" t="s">
        <v>28</v>
      </c>
      <c r="B22" s="152"/>
      <c r="C22" s="152">
        <f>C20+C21</f>
        <v>970.20384571487011</v>
      </c>
      <c r="D22" s="152">
        <f t="shared" ref="D22:L22" si="14">D20+D21</f>
        <v>918.67415428512993</v>
      </c>
      <c r="E22" s="152">
        <f t="shared" si="14"/>
        <v>885.77200000000005</v>
      </c>
      <c r="F22" s="152">
        <f t="shared" si="14"/>
        <v>426.995</v>
      </c>
      <c r="G22" s="152">
        <f t="shared" si="14"/>
        <v>1004.198</v>
      </c>
      <c r="H22" s="152">
        <f t="shared" si="14"/>
        <v>1081.7250000000001</v>
      </c>
      <c r="I22" s="152">
        <f t="shared" si="14"/>
        <v>1506.164</v>
      </c>
      <c r="J22" s="152">
        <f t="shared" si="14"/>
        <v>1233.508</v>
      </c>
      <c r="K22" s="153">
        <f t="shared" si="14"/>
        <v>1764.81</v>
      </c>
      <c r="L22" s="152">
        <f t="shared" si="14"/>
        <v>1549.848</v>
      </c>
      <c r="M22" s="152">
        <f>M20+M21</f>
        <v>1830.328</v>
      </c>
      <c r="N22" s="152">
        <f>N20+N21</f>
        <v>1857.587</v>
      </c>
      <c r="O22" s="153">
        <f>O20+O21</f>
        <v>1965.885</v>
      </c>
      <c r="P22" s="73"/>
      <c r="Q22" s="81"/>
      <c r="R22" s="81"/>
      <c r="S22" s="81"/>
      <c r="T22" s="81"/>
      <c r="U22" s="81"/>
      <c r="V22" s="81"/>
      <c r="W22" s="81"/>
      <c r="X22" s="81"/>
      <c r="Y22" s="81"/>
      <c r="Z22" s="81"/>
      <c r="AA22" s="81"/>
      <c r="AB22" s="81"/>
      <c r="AC22" s="81"/>
      <c r="AD22" s="81"/>
      <c r="AE22" s="81"/>
    </row>
    <row r="23" spans="1:31" ht="15" customHeight="1" x14ac:dyDescent="0.4">
      <c r="A23" s="29"/>
      <c r="B23" s="29"/>
      <c r="C23" s="30"/>
      <c r="D23" s="30"/>
      <c r="E23" s="30"/>
      <c r="F23" s="30"/>
      <c r="G23" s="71"/>
      <c r="H23" s="71"/>
      <c r="I23" s="31"/>
      <c r="J23" s="31"/>
      <c r="K23" s="31"/>
      <c r="L23" s="31"/>
      <c r="M23" s="31"/>
      <c r="N23" s="31"/>
      <c r="O23" s="31"/>
      <c r="P23" s="18"/>
    </row>
    <row r="24" spans="1:31" ht="15" customHeight="1" x14ac:dyDescent="0.4">
      <c r="A24" s="29"/>
      <c r="B24" s="29"/>
      <c r="C24" s="30"/>
      <c r="D24" s="30"/>
      <c r="E24" s="30"/>
      <c r="F24" s="30"/>
      <c r="G24" s="71"/>
      <c r="H24" s="71"/>
      <c r="I24" s="31"/>
      <c r="J24" s="31"/>
      <c r="K24" s="31"/>
      <c r="L24" s="31"/>
      <c r="M24" s="31"/>
      <c r="N24" s="31"/>
      <c r="O24" s="31"/>
      <c r="P24" s="18"/>
    </row>
    <row r="25" spans="1:31" ht="15" customHeight="1" x14ac:dyDescent="0.4">
      <c r="A25" s="145" t="s">
        <v>85</v>
      </c>
      <c r="B25" s="21"/>
      <c r="C25" s="212" t="s">
        <v>106</v>
      </c>
      <c r="D25" s="212"/>
      <c r="E25" s="212"/>
      <c r="F25" s="212"/>
      <c r="G25" s="212"/>
      <c r="H25" s="212"/>
      <c r="I25" s="212"/>
      <c r="J25" s="212"/>
      <c r="K25" s="212"/>
      <c r="L25" s="212"/>
      <c r="M25" s="212"/>
      <c r="N25" s="212"/>
      <c r="O25" s="212"/>
      <c r="P25" s="75"/>
    </row>
    <row r="26" spans="1:31" ht="15" customHeight="1" x14ac:dyDescent="0.4">
      <c r="A26" s="145"/>
      <c r="C26" s="147">
        <v>44286</v>
      </c>
      <c r="D26" s="147">
        <v>44377</v>
      </c>
      <c r="E26" s="147">
        <v>44469</v>
      </c>
      <c r="F26" s="147">
        <v>44561</v>
      </c>
      <c r="G26" s="147">
        <v>44651</v>
      </c>
      <c r="H26" s="147">
        <v>44742</v>
      </c>
      <c r="I26" s="147">
        <v>44834</v>
      </c>
      <c r="J26" s="147">
        <v>44926</v>
      </c>
      <c r="K26" s="147">
        <v>45016</v>
      </c>
      <c r="L26" s="147">
        <v>45107</v>
      </c>
      <c r="M26" s="147">
        <v>45199</v>
      </c>
      <c r="N26" s="147">
        <v>45291</v>
      </c>
      <c r="O26" s="147">
        <v>45382</v>
      </c>
      <c r="P26" s="34"/>
    </row>
    <row r="27" spans="1:31" ht="15" customHeight="1" x14ac:dyDescent="0.4">
      <c r="A27" s="80" t="s">
        <v>4</v>
      </c>
      <c r="B27" s="28"/>
      <c r="C27" s="71">
        <v>156710.06430173299</v>
      </c>
      <c r="D27" s="71">
        <v>161444.005</v>
      </c>
      <c r="E27" s="71">
        <v>163500.11499999999</v>
      </c>
      <c r="F27" s="71">
        <v>167556.478</v>
      </c>
      <c r="G27" s="71">
        <v>176147.79300000001</v>
      </c>
      <c r="H27" s="71">
        <v>176214.326</v>
      </c>
      <c r="I27" s="71">
        <v>183159.51699999999</v>
      </c>
      <c r="J27" s="71">
        <v>183132.24900000001</v>
      </c>
      <c r="K27" s="72">
        <v>191001.016</v>
      </c>
      <c r="L27" s="71">
        <v>198671.02299999999</v>
      </c>
      <c r="M27" s="71">
        <v>211403.997</v>
      </c>
      <c r="N27" s="71">
        <v>215935.845</v>
      </c>
      <c r="O27" s="72">
        <v>228539</v>
      </c>
      <c r="P27" s="32"/>
      <c r="Q27" s="27"/>
      <c r="R27" s="27"/>
      <c r="S27" s="27"/>
      <c r="T27" s="27"/>
      <c r="U27" s="27"/>
      <c r="V27" s="27"/>
      <c r="W27" s="27"/>
      <c r="X27" s="27"/>
      <c r="Y27" s="27"/>
      <c r="Z27" s="27"/>
      <c r="AA27" s="27"/>
      <c r="AB27" s="27"/>
      <c r="AC27" s="27"/>
      <c r="AD27" s="27"/>
      <c r="AE27" s="27"/>
    </row>
    <row r="28" spans="1:31" ht="15" customHeight="1" x14ac:dyDescent="0.4">
      <c r="A28" s="80" t="s">
        <v>88</v>
      </c>
      <c r="B28" s="28"/>
      <c r="C28" s="71">
        <v>163799.02100000001</v>
      </c>
      <c r="D28" s="71">
        <v>168568.53200000001</v>
      </c>
      <c r="E28" s="71">
        <v>170477.77100000001</v>
      </c>
      <c r="F28" s="71">
        <v>174258.717</v>
      </c>
      <c r="G28" s="71">
        <v>182937.929</v>
      </c>
      <c r="H28" s="71">
        <v>182078.73199999999</v>
      </c>
      <c r="I28" s="71">
        <v>189086.82199999999</v>
      </c>
      <c r="J28" s="71">
        <v>189142.72899999999</v>
      </c>
      <c r="K28" s="72">
        <v>196908.726</v>
      </c>
      <c r="L28" s="71">
        <v>204669.86600000001</v>
      </c>
      <c r="M28" s="71">
        <v>217497.359</v>
      </c>
      <c r="N28" s="71">
        <v>222064.21599999999</v>
      </c>
      <c r="O28" s="72">
        <v>234744</v>
      </c>
      <c r="P28" s="32"/>
      <c r="Q28" s="27"/>
      <c r="R28" s="27"/>
      <c r="S28" s="27"/>
      <c r="T28" s="27"/>
      <c r="U28" s="27"/>
      <c r="V28" s="27"/>
      <c r="W28" s="27"/>
      <c r="X28" s="27"/>
      <c r="Y28" s="27"/>
      <c r="Z28" s="27"/>
      <c r="AA28" s="27"/>
      <c r="AB28" s="27"/>
      <c r="AC28" s="27"/>
      <c r="AD28" s="27"/>
      <c r="AE28" s="27"/>
    </row>
    <row r="29" spans="1:31" ht="15" customHeight="1" x14ac:dyDescent="0.4">
      <c r="A29" s="80" t="s">
        <v>99</v>
      </c>
      <c r="B29" s="28"/>
      <c r="C29" s="71">
        <v>5373</v>
      </c>
      <c r="D29" s="71">
        <v>5407</v>
      </c>
      <c r="E29" s="71">
        <v>4877</v>
      </c>
      <c r="F29" s="71">
        <v>4210</v>
      </c>
      <c r="G29" s="71">
        <v>4291</v>
      </c>
      <c r="H29" s="71">
        <v>4132</v>
      </c>
      <c r="I29" s="71">
        <v>4425</v>
      </c>
      <c r="J29" s="71">
        <v>4292.3829999999998</v>
      </c>
      <c r="K29" s="72">
        <v>4034</v>
      </c>
      <c r="L29" s="71">
        <v>3968</v>
      </c>
      <c r="M29" s="71">
        <v>3993</v>
      </c>
      <c r="N29" s="71">
        <v>3875</v>
      </c>
      <c r="O29" s="72">
        <v>3916</v>
      </c>
      <c r="P29" s="32"/>
      <c r="Q29" s="27"/>
      <c r="R29" s="196"/>
      <c r="S29" s="27"/>
      <c r="T29" s="27"/>
      <c r="U29" s="27"/>
      <c r="V29" s="27"/>
      <c r="W29" s="27"/>
      <c r="X29" s="27"/>
      <c r="Y29" s="27"/>
      <c r="Z29" s="27"/>
      <c r="AA29" s="27"/>
      <c r="AB29" s="27"/>
      <c r="AC29" s="27"/>
      <c r="AD29" s="27"/>
      <c r="AE29" s="27"/>
    </row>
    <row r="30" spans="1:31" ht="15" customHeight="1" x14ac:dyDescent="0.4">
      <c r="A30" s="80" t="s">
        <v>100</v>
      </c>
      <c r="B30" s="28"/>
      <c r="C30" s="71">
        <v>3773.1390000000001</v>
      </c>
      <c r="D30" s="71">
        <v>3736.4789999999998</v>
      </c>
      <c r="E30" s="71">
        <v>3762.511</v>
      </c>
      <c r="F30" s="71">
        <v>3772.761</v>
      </c>
      <c r="G30" s="71">
        <v>3700.558</v>
      </c>
      <c r="H30" s="71">
        <v>3822.306</v>
      </c>
      <c r="I30" s="71">
        <v>3806.81</v>
      </c>
      <c r="J30" s="71">
        <v>3841.4279999999999</v>
      </c>
      <c r="K30" s="72">
        <v>3784.9630000000002</v>
      </c>
      <c r="L30" s="71">
        <v>3793.6390000000001</v>
      </c>
      <c r="M30" s="71">
        <v>3835.6329999999998</v>
      </c>
      <c r="N30" s="71">
        <v>3813.1190000000001</v>
      </c>
      <c r="O30" s="72">
        <v>3622</v>
      </c>
      <c r="P30" s="32"/>
      <c r="Q30" s="27"/>
      <c r="R30" s="27"/>
      <c r="S30" s="27"/>
      <c r="T30" s="27"/>
      <c r="U30" s="27"/>
      <c r="V30" s="27"/>
      <c r="W30" s="27"/>
      <c r="X30" s="27"/>
      <c r="Y30" s="27"/>
      <c r="Z30" s="27"/>
      <c r="AA30" s="27"/>
      <c r="AB30" s="27"/>
      <c r="AC30" s="27"/>
      <c r="AD30" s="27"/>
      <c r="AE30" s="27"/>
    </row>
    <row r="31" spans="1:31" ht="15" customHeight="1" x14ac:dyDescent="0.4">
      <c r="A31" s="80" t="s">
        <v>101</v>
      </c>
      <c r="B31" s="28"/>
      <c r="C31" s="71">
        <v>7088.9570000000003</v>
      </c>
      <c r="D31" s="71">
        <v>7124.527</v>
      </c>
      <c r="E31" s="71">
        <v>6977.6559999999999</v>
      </c>
      <c r="F31" s="71">
        <v>6702.2389999999996</v>
      </c>
      <c r="G31" s="71">
        <v>6790.1360000000004</v>
      </c>
      <c r="H31" s="71">
        <v>5864.4059999999999</v>
      </c>
      <c r="I31" s="71">
        <v>5927.3050000000003</v>
      </c>
      <c r="J31" s="71">
        <v>6010.48</v>
      </c>
      <c r="K31" s="72">
        <v>5907.71</v>
      </c>
      <c r="L31" s="71">
        <v>5998.8429999999998</v>
      </c>
      <c r="M31" s="71">
        <v>6093.3620000000001</v>
      </c>
      <c r="N31" s="71">
        <v>6128.3710000000001</v>
      </c>
      <c r="O31" s="72">
        <v>6205.6419999999998</v>
      </c>
      <c r="P31" s="32"/>
      <c r="Q31" s="16"/>
      <c r="R31" s="194"/>
      <c r="S31" s="195"/>
      <c r="T31" s="27"/>
      <c r="U31" s="27"/>
      <c r="V31" s="27"/>
      <c r="W31" s="27"/>
      <c r="X31" s="27"/>
      <c r="Y31" s="27"/>
      <c r="Z31" s="27"/>
      <c r="AA31" s="27"/>
      <c r="AB31" s="27"/>
      <c r="AC31" s="27"/>
      <c r="AD31" s="27"/>
      <c r="AE31" s="27"/>
    </row>
    <row r="32" spans="1:31" ht="15" customHeight="1" x14ac:dyDescent="0.4">
      <c r="A32" s="80" t="s">
        <v>0</v>
      </c>
      <c r="B32" s="28"/>
      <c r="C32" s="71">
        <v>63224.611604137601</v>
      </c>
      <c r="D32" s="71">
        <v>65135.075774999998</v>
      </c>
      <c r="E32" s="71">
        <v>66105.982999999993</v>
      </c>
      <c r="F32" s="71">
        <v>64903.697999999997</v>
      </c>
      <c r="G32" s="71">
        <v>65588.361999999994</v>
      </c>
      <c r="H32" s="71">
        <v>73063.645999999993</v>
      </c>
      <c r="I32" s="71">
        <v>78785.835000000006</v>
      </c>
      <c r="J32" s="71">
        <v>86363.159</v>
      </c>
      <c r="K32" s="72">
        <v>90978.615999999995</v>
      </c>
      <c r="L32" s="71">
        <v>93529.881999999998</v>
      </c>
      <c r="M32" s="71">
        <v>88796.497000000003</v>
      </c>
      <c r="N32" s="71">
        <v>96566.835999999996</v>
      </c>
      <c r="O32" s="72">
        <v>91956.64</v>
      </c>
      <c r="P32" s="32"/>
      <c r="Q32" s="27"/>
      <c r="R32" s="27"/>
      <c r="S32" s="27"/>
      <c r="T32" s="27"/>
      <c r="U32" s="27"/>
      <c r="V32" s="27"/>
      <c r="W32" s="27"/>
      <c r="X32" s="27"/>
      <c r="Y32" s="27"/>
      <c r="Z32" s="27"/>
      <c r="AA32" s="27"/>
      <c r="AB32" s="27"/>
      <c r="AC32" s="27"/>
      <c r="AD32" s="27"/>
      <c r="AE32" s="27"/>
    </row>
    <row r="33" spans="1:31" ht="15" customHeight="1" x14ac:dyDescent="0.4">
      <c r="A33" s="80" t="s">
        <v>11</v>
      </c>
      <c r="B33" s="28"/>
      <c r="C33" s="71">
        <v>183690.31025000001</v>
      </c>
      <c r="D33" s="71">
        <v>186828.25700000001</v>
      </c>
      <c r="E33" s="71">
        <v>180247.72700000001</v>
      </c>
      <c r="F33" s="71">
        <v>186760.61199999999</v>
      </c>
      <c r="G33" s="71">
        <v>193889.489</v>
      </c>
      <c r="H33" s="71">
        <v>207451.005</v>
      </c>
      <c r="I33" s="71">
        <v>202864.399</v>
      </c>
      <c r="J33" s="71">
        <v>214278.851</v>
      </c>
      <c r="K33" s="72">
        <v>225983.33600000001</v>
      </c>
      <c r="L33" s="71">
        <v>222733.81400000001</v>
      </c>
      <c r="M33" s="71">
        <v>228052.84899999999</v>
      </c>
      <c r="N33" s="71">
        <v>240940.30600000001</v>
      </c>
      <c r="O33" s="72">
        <v>251760.141</v>
      </c>
      <c r="P33" s="32"/>
      <c r="Q33" s="27"/>
      <c r="R33" s="27"/>
      <c r="S33" s="27"/>
      <c r="T33" s="27"/>
      <c r="U33" s="27"/>
      <c r="V33" s="27"/>
      <c r="W33" s="27"/>
      <c r="X33" s="27"/>
      <c r="Y33" s="27"/>
      <c r="Z33" s="27"/>
      <c r="AA33" s="27"/>
      <c r="AB33" s="27"/>
      <c r="AC33" s="27"/>
      <c r="AD33" s="27"/>
      <c r="AE33" s="27"/>
    </row>
    <row r="34" spans="1:31" ht="15" customHeight="1" x14ac:dyDescent="0.4">
      <c r="A34" s="80" t="s">
        <v>54</v>
      </c>
      <c r="B34" s="28"/>
      <c r="C34" s="71">
        <v>130781.26</v>
      </c>
      <c r="D34" s="71">
        <v>140296.73800000001</v>
      </c>
      <c r="E34" s="71">
        <v>139640.67199999999</v>
      </c>
      <c r="F34" s="71">
        <v>152966.149</v>
      </c>
      <c r="G34" s="71">
        <v>147938.68100000001</v>
      </c>
      <c r="H34" s="71">
        <v>154585.087</v>
      </c>
      <c r="I34" s="71">
        <v>144964.20699999999</v>
      </c>
      <c r="J34" s="71">
        <v>141427.465</v>
      </c>
      <c r="K34" s="72">
        <v>149316.77299999999</v>
      </c>
      <c r="L34" s="71">
        <v>135139.696</v>
      </c>
      <c r="M34" s="71">
        <v>135639.601</v>
      </c>
      <c r="N34" s="71">
        <v>138953.93100000001</v>
      </c>
      <c r="O34" s="72">
        <v>137728</v>
      </c>
      <c r="P34" s="32"/>
      <c r="Q34" s="27"/>
      <c r="R34" s="27"/>
      <c r="S34" s="27"/>
      <c r="T34" s="27"/>
      <c r="U34" s="27"/>
      <c r="V34" s="27"/>
      <c r="W34" s="27"/>
      <c r="X34" s="27"/>
      <c r="Y34" s="27"/>
      <c r="Z34" s="27"/>
      <c r="AA34" s="27"/>
      <c r="AB34" s="27"/>
      <c r="AC34" s="27"/>
      <c r="AD34" s="27"/>
      <c r="AE34" s="27"/>
    </row>
    <row r="35" spans="1:31" ht="15" customHeight="1" x14ac:dyDescent="0.4">
      <c r="A35" s="80" t="s">
        <v>43</v>
      </c>
      <c r="B35" s="28"/>
      <c r="C35" s="71">
        <v>271555.25506945007</v>
      </c>
      <c r="D35" s="71">
        <v>272939.60600000003</v>
      </c>
      <c r="E35" s="71">
        <v>269552.45299999998</v>
      </c>
      <c r="F35" s="71">
        <v>272396.02299999999</v>
      </c>
      <c r="G35" s="71">
        <v>282691.73700000002</v>
      </c>
      <c r="H35" s="71">
        <v>302539.07199999999</v>
      </c>
      <c r="I35" s="71">
        <v>299990.44699999999</v>
      </c>
      <c r="J35" s="71">
        <v>314404.12400000001</v>
      </c>
      <c r="K35" s="72">
        <v>328884.59399999998</v>
      </c>
      <c r="L35" s="71">
        <v>334912.93900000001</v>
      </c>
      <c r="M35" s="71">
        <v>340478.11700000003</v>
      </c>
      <c r="N35" s="71">
        <v>356641.636</v>
      </c>
      <c r="O35" s="72">
        <v>369611.826</v>
      </c>
      <c r="P35" s="32"/>
      <c r="Q35" s="27"/>
      <c r="R35" s="27"/>
      <c r="S35" s="27"/>
      <c r="T35" s="27"/>
      <c r="U35" s="27"/>
      <c r="V35" s="27"/>
      <c r="W35" s="27"/>
      <c r="X35" s="27"/>
      <c r="Y35" s="27"/>
      <c r="Z35" s="27"/>
      <c r="AA35" s="27"/>
      <c r="AB35" s="27"/>
      <c r="AC35" s="27"/>
      <c r="AD35" s="27"/>
      <c r="AE35" s="27"/>
    </row>
    <row r="36" spans="1:31" ht="15" customHeight="1" x14ac:dyDescent="0.4">
      <c r="A36" s="80" t="s">
        <v>55</v>
      </c>
      <c r="B36" s="28"/>
      <c r="C36" s="71">
        <v>51933.125858617117</v>
      </c>
      <c r="D36" s="71">
        <v>52779.252582000001</v>
      </c>
      <c r="E36" s="71">
        <v>52498.977999999996</v>
      </c>
      <c r="F36" s="71">
        <v>52926.330999999998</v>
      </c>
      <c r="G36" s="71">
        <v>53676.888999999996</v>
      </c>
      <c r="H36" s="71">
        <v>53807.501000000004</v>
      </c>
      <c r="I36" s="71">
        <v>53441.995999999999</v>
      </c>
      <c r="J36" s="71">
        <v>54636.650999999998</v>
      </c>
      <c r="K36" s="72">
        <v>57033.905999999995</v>
      </c>
      <c r="L36" s="71">
        <v>56692.610999999997</v>
      </c>
      <c r="M36" s="71">
        <v>55539.229999999996</v>
      </c>
      <c r="N36" s="71">
        <v>57914.562999999995</v>
      </c>
      <c r="O36" s="72">
        <v>59034.705999999998</v>
      </c>
      <c r="P36" s="32"/>
      <c r="Q36" s="27"/>
      <c r="R36" s="27"/>
      <c r="S36" s="27"/>
      <c r="T36" s="27"/>
      <c r="U36" s="27"/>
      <c r="V36" s="27"/>
      <c r="W36" s="27"/>
      <c r="X36" s="27"/>
      <c r="Y36" s="27"/>
      <c r="Z36" s="27"/>
      <c r="AA36" s="27"/>
      <c r="AB36" s="27"/>
      <c r="AC36" s="27"/>
      <c r="AD36" s="27"/>
      <c r="AE36" s="27"/>
    </row>
    <row r="37" spans="1:31" ht="15" customHeight="1" x14ac:dyDescent="0.4">
      <c r="A37" s="80" t="s">
        <v>44</v>
      </c>
      <c r="B37" s="28"/>
      <c r="C37" s="71">
        <v>41007.69971786972</v>
      </c>
      <c r="D37" s="71">
        <v>41976.513357000003</v>
      </c>
      <c r="E37" s="71">
        <v>41723.235999999997</v>
      </c>
      <c r="F37" s="71">
        <v>42185.52</v>
      </c>
      <c r="G37" s="71">
        <v>42955.189999999995</v>
      </c>
      <c r="H37" s="71">
        <v>43127.114000000001</v>
      </c>
      <c r="I37" s="71">
        <v>42569.641000000003</v>
      </c>
      <c r="J37" s="71">
        <v>43846.168999999994</v>
      </c>
      <c r="K37" s="72">
        <v>46262.425999999992</v>
      </c>
      <c r="L37" s="71">
        <v>45990.284</v>
      </c>
      <c r="M37" s="71">
        <v>44861.645999999993</v>
      </c>
      <c r="N37" s="71">
        <v>47358.195999999996</v>
      </c>
      <c r="O37" s="72">
        <v>48485.618000000002</v>
      </c>
      <c r="P37" s="32"/>
      <c r="Q37" s="27"/>
      <c r="R37" s="27"/>
      <c r="S37" s="27"/>
      <c r="T37" s="27"/>
      <c r="U37" s="27"/>
      <c r="V37" s="27"/>
      <c r="W37" s="27"/>
      <c r="X37" s="27"/>
      <c r="Y37" s="27"/>
      <c r="Z37" s="27"/>
      <c r="AA37" s="27"/>
      <c r="AB37" s="27"/>
      <c r="AC37" s="27"/>
      <c r="AD37" s="27"/>
      <c r="AE37" s="27"/>
    </row>
    <row r="38" spans="1:31" ht="15" customHeight="1" x14ac:dyDescent="0.4">
      <c r="A38" s="80" t="s">
        <v>134</v>
      </c>
      <c r="B38" s="28"/>
      <c r="C38" s="71">
        <v>2054.7945219999997</v>
      </c>
      <c r="D38" s="71">
        <v>2054.7945219999997</v>
      </c>
      <c r="E38" s="71">
        <v>2054.7945219999997</v>
      </c>
      <c r="F38" s="71">
        <v>2054.7945219999997</v>
      </c>
      <c r="G38" s="71">
        <v>2054.7945219999997</v>
      </c>
      <c r="H38" s="71">
        <v>2054.7945219999997</v>
      </c>
      <c r="I38" s="71">
        <v>2054.7945219999997</v>
      </c>
      <c r="J38" s="71">
        <v>2054.7945219999997</v>
      </c>
      <c r="K38" s="72">
        <v>2054.7945219999997</v>
      </c>
      <c r="L38" s="71">
        <v>2054.7945219999997</v>
      </c>
      <c r="M38" s="71">
        <v>2054.7945219999997</v>
      </c>
      <c r="N38" s="71">
        <v>2054.7945219999997</v>
      </c>
      <c r="O38" s="72">
        <v>2054.7945219999997</v>
      </c>
      <c r="P38" s="32"/>
      <c r="Q38" s="27"/>
      <c r="R38" s="27"/>
      <c r="S38" s="27"/>
      <c r="T38" s="27"/>
      <c r="U38" s="27"/>
      <c r="V38" s="27"/>
      <c r="W38" s="27"/>
      <c r="X38" s="27"/>
      <c r="Y38" s="27"/>
      <c r="Z38" s="27"/>
      <c r="AA38" s="27"/>
      <c r="AB38" s="27"/>
      <c r="AC38" s="27"/>
      <c r="AD38" s="27"/>
      <c r="AE38" s="27"/>
    </row>
    <row r="39" spans="1:31" ht="15" customHeight="1" x14ac:dyDescent="0.4">
      <c r="A39" s="1"/>
      <c r="C39" s="18"/>
      <c r="D39" s="18"/>
      <c r="F39" s="18"/>
      <c r="G39" s="18"/>
      <c r="H39" s="18"/>
      <c r="I39" s="18"/>
      <c r="J39" s="18"/>
      <c r="K39" s="18"/>
      <c r="L39" s="18"/>
      <c r="M39" s="18"/>
      <c r="N39" s="18"/>
      <c r="O39" s="18"/>
      <c r="P39" s="18"/>
    </row>
    <row r="40" spans="1:31" ht="15" customHeight="1" x14ac:dyDescent="0.4">
      <c r="A40" s="66" t="s">
        <v>108</v>
      </c>
      <c r="C40" s="212" t="s">
        <v>110</v>
      </c>
      <c r="D40" s="212"/>
      <c r="E40" s="212"/>
      <c r="F40" s="212"/>
      <c r="G40" s="212"/>
      <c r="H40" s="212"/>
      <c r="I40" s="212"/>
      <c r="J40" s="212"/>
      <c r="K40" s="212"/>
      <c r="L40" s="212"/>
      <c r="M40" s="212"/>
      <c r="N40" s="212"/>
      <c r="O40" s="212"/>
      <c r="P40" s="75"/>
      <c r="R40" s="178"/>
    </row>
    <row r="41" spans="1:31" ht="15" customHeight="1" x14ac:dyDescent="0.4">
      <c r="A41" s="66"/>
      <c r="C41" s="147">
        <v>44286</v>
      </c>
      <c r="D41" s="147">
        <v>44377</v>
      </c>
      <c r="E41" s="147">
        <v>44469</v>
      </c>
      <c r="F41" s="147">
        <v>44561</v>
      </c>
      <c r="G41" s="147">
        <v>44651</v>
      </c>
      <c r="H41" s="147">
        <v>44742</v>
      </c>
      <c r="I41" s="147">
        <v>44834</v>
      </c>
      <c r="J41" s="147">
        <v>44926</v>
      </c>
      <c r="K41" s="147">
        <v>45016</v>
      </c>
      <c r="L41" s="147">
        <v>45107</v>
      </c>
      <c r="M41" s="147">
        <v>45199</v>
      </c>
      <c r="N41" s="147">
        <v>45291</v>
      </c>
      <c r="O41" s="147">
        <v>45382</v>
      </c>
      <c r="P41" s="34"/>
    </row>
    <row r="42" spans="1:31" s="82" customFormat="1" ht="15" customHeight="1" x14ac:dyDescent="0.35">
      <c r="A42" s="171" t="s">
        <v>31</v>
      </c>
      <c r="B42" s="149"/>
      <c r="C42" s="172">
        <v>0.47387017791303526</v>
      </c>
      <c r="D42" s="172">
        <v>0.44700340810288092</v>
      </c>
      <c r="E42" s="172">
        <v>0.43084697302886821</v>
      </c>
      <c r="F42" s="172">
        <v>0.20776724651984449</v>
      </c>
      <c r="G42" s="172">
        <v>0.48969519298728209</v>
      </c>
      <c r="H42" s="172">
        <v>0.52689939962765786</v>
      </c>
      <c r="I42" s="172">
        <v>0.73220800614923975</v>
      </c>
      <c r="J42" s="172">
        <v>0.60063183290888689</v>
      </c>
      <c r="K42" s="181">
        <v>0.85887419939306231</v>
      </c>
      <c r="L42" s="172">
        <v>0.75425935946699019</v>
      </c>
      <c r="M42" s="172">
        <v>0.89075962603719661</v>
      </c>
      <c r="N42" s="172">
        <v>0.90402567269448864</v>
      </c>
      <c r="O42" s="181">
        <v>0.99426924596404986</v>
      </c>
      <c r="P42" s="25"/>
    </row>
    <row r="43" spans="1:31" ht="15" customHeight="1" x14ac:dyDescent="0.4">
      <c r="A43" s="171" t="s">
        <v>119</v>
      </c>
      <c r="B43" s="150"/>
      <c r="C43" s="173">
        <v>2.0309112233179164E-2</v>
      </c>
      <c r="D43" s="173">
        <v>2.0765429901768464E-2</v>
      </c>
      <c r="E43" s="173">
        <v>1.9855895605180304E-2</v>
      </c>
      <c r="F43" s="173">
        <v>2.0128586067444335E-2</v>
      </c>
      <c r="G43" s="173">
        <v>2.028414490589717E-2</v>
      </c>
      <c r="H43" s="173">
        <v>2.3383948597106633E-2</v>
      </c>
      <c r="I43" s="173">
        <v>2.5399971554137684E-2</v>
      </c>
      <c r="J43" s="173">
        <v>2.8568137899146851E-2</v>
      </c>
      <c r="K43" s="184">
        <v>3.1364572191861943E-2</v>
      </c>
      <c r="L43" s="173">
        <v>3.0392962621728463E-2</v>
      </c>
      <c r="M43" s="173">
        <v>2.9516761230894063E-2</v>
      </c>
      <c r="N43" s="173">
        <v>3.0245056592776078E-2</v>
      </c>
      <c r="O43" s="201">
        <v>2.9499999999999998E-2</v>
      </c>
      <c r="P43" s="25"/>
    </row>
    <row r="44" spans="1:31" ht="15" customHeight="1" x14ac:dyDescent="0.4">
      <c r="A44" s="148" t="s">
        <v>87</v>
      </c>
      <c r="B44" s="150"/>
      <c r="C44" s="179">
        <v>0.71196602489270377</v>
      </c>
      <c r="D44" s="179">
        <v>0.75093960759907963</v>
      </c>
      <c r="E44" s="179">
        <v>0.77471530057075277</v>
      </c>
      <c r="F44" s="179">
        <v>0.81904930253708963</v>
      </c>
      <c r="G44" s="179">
        <v>0.76300516218287628</v>
      </c>
      <c r="H44" s="179">
        <v>0.74516431964260665</v>
      </c>
      <c r="I44" s="179">
        <v>0.71458672746221963</v>
      </c>
      <c r="J44" s="179">
        <v>0.66001597609835982</v>
      </c>
      <c r="K44" s="183">
        <v>0.66074240536036688</v>
      </c>
      <c r="L44" s="179">
        <v>0.60673183641528261</v>
      </c>
      <c r="M44" s="179">
        <v>0.59477266604987689</v>
      </c>
      <c r="N44" s="179">
        <v>0.57671517608182998</v>
      </c>
      <c r="O44" s="203">
        <v>0.54706038633812171</v>
      </c>
      <c r="P44" s="180"/>
    </row>
    <row r="45" spans="1:31" ht="15" customHeight="1" x14ac:dyDescent="0.4">
      <c r="A45" s="148" t="s">
        <v>82</v>
      </c>
      <c r="B45" s="150"/>
      <c r="C45" s="173">
        <v>0.43500198826001951</v>
      </c>
      <c r="D45" s="173">
        <v>0.40907131937021962</v>
      </c>
      <c r="E45" s="173">
        <v>0.45196914013542544</v>
      </c>
      <c r="F45" s="173">
        <v>0.49104969090144202</v>
      </c>
      <c r="G45" s="173">
        <v>0.41792375249996894</v>
      </c>
      <c r="H45" s="173">
        <v>0.38485514981018648</v>
      </c>
      <c r="I45" s="173">
        <v>0.33695438122066879</v>
      </c>
      <c r="J45" s="173">
        <v>0.38723718285991515</v>
      </c>
      <c r="K45" s="182">
        <v>0.31269148743742953</v>
      </c>
      <c r="L45" s="173">
        <v>0.3247704974107693</v>
      </c>
      <c r="M45" s="173">
        <v>0.32167432693566145</v>
      </c>
      <c r="N45" s="173">
        <v>0.33547455542378279</v>
      </c>
      <c r="O45" s="202">
        <v>0.30493568817510591</v>
      </c>
      <c r="P45" s="25"/>
    </row>
    <row r="46" spans="1:31" ht="15" customHeight="1" x14ac:dyDescent="0.4">
      <c r="A46" s="171" t="s">
        <v>89</v>
      </c>
      <c r="B46" s="150"/>
      <c r="C46" s="174">
        <v>4.1157608859927264E-5</v>
      </c>
      <c r="D46" s="174">
        <v>6.1565570595875825E-4</v>
      </c>
      <c r="E46" s="174">
        <v>3.0664838129793737E-4</v>
      </c>
      <c r="F46" s="174">
        <v>9.5957582534750424E-3</v>
      </c>
      <c r="G46" s="174">
        <v>1.3389151475963186E-3</v>
      </c>
      <c r="H46" s="174">
        <v>2.9784065116961874E-3</v>
      </c>
      <c r="I46" s="174">
        <v>8.0856641131089434E-4</v>
      </c>
      <c r="J46" s="174">
        <v>4.4855088543835119E-3</v>
      </c>
      <c r="K46" s="184">
        <v>4.7447353876700201E-3</v>
      </c>
      <c r="L46" s="174">
        <v>2.7595893358777451E-3</v>
      </c>
      <c r="M46" s="174">
        <v>2.7359584818551462E-3</v>
      </c>
      <c r="N46" s="174">
        <v>9.2046262232998869E-4</v>
      </c>
      <c r="O46" s="201">
        <v>1.4125139990914699E-3</v>
      </c>
      <c r="P46" s="32"/>
    </row>
    <row r="47" spans="1:31" ht="15" customHeight="1" x14ac:dyDescent="0.4">
      <c r="A47" s="171" t="s">
        <v>133</v>
      </c>
      <c r="B47" s="150"/>
      <c r="C47" s="173">
        <v>5.5837568162266357E-2</v>
      </c>
      <c r="D47" s="173">
        <v>5.4241909160127222E-2</v>
      </c>
      <c r="E47" s="173">
        <v>5.0678225960615123E-2</v>
      </c>
      <c r="F47" s="173">
        <v>4.5809823103426156E-2</v>
      </c>
      <c r="G47" s="173">
        <v>4.3684533019940332E-2</v>
      </c>
      <c r="H47" s="173">
        <v>4.3686079711934729E-2</v>
      </c>
      <c r="I47" s="173">
        <v>4.3534551551138771E-2</v>
      </c>
      <c r="J47" s="173">
        <v>4.3003561611929579E-2</v>
      </c>
      <c r="K47" s="182">
        <v>3.9708565277091885E-2</v>
      </c>
      <c r="L47" s="173">
        <v>3.792272478450736E-2</v>
      </c>
      <c r="M47" s="173">
        <v>3.5994152002553743E-2</v>
      </c>
      <c r="N47" s="173">
        <v>3.4621152108541435E-2</v>
      </c>
      <c r="O47" s="202">
        <v>3.2111576866714377E-2</v>
      </c>
      <c r="P47" s="32"/>
    </row>
    <row r="48" spans="1:31" ht="15" customHeight="1" x14ac:dyDescent="0.4">
      <c r="A48" s="171" t="s">
        <v>120</v>
      </c>
      <c r="B48" s="150"/>
      <c r="C48" s="173">
        <v>3.2802393855577441E-2</v>
      </c>
      <c r="D48" s="173">
        <v>3.2075974891921107E-2</v>
      </c>
      <c r="E48" s="173">
        <v>2.8607835328865249E-2</v>
      </c>
      <c r="F48" s="173">
        <v>2.4159480067789091E-2</v>
      </c>
      <c r="G48" s="173">
        <v>2.3456043388356058E-2</v>
      </c>
      <c r="H48" s="173">
        <v>2.2693479653625885E-2</v>
      </c>
      <c r="I48" s="173">
        <v>2.3401948127299958E-2</v>
      </c>
      <c r="J48" s="173">
        <v>2.2693883199707877E-2</v>
      </c>
      <c r="K48" s="182">
        <v>2.0486649230567873E-2</v>
      </c>
      <c r="L48" s="173">
        <v>1.9387319088780757E-2</v>
      </c>
      <c r="M48" s="173">
        <v>1.8358843612441288E-2</v>
      </c>
      <c r="N48" s="173">
        <v>1.7449907372739427E-2</v>
      </c>
      <c r="O48" s="202">
        <v>1.6682002521896194E-2</v>
      </c>
      <c r="P48" s="32"/>
    </row>
    <row r="49" spans="1:18" ht="15" customHeight="1" x14ac:dyDescent="0.4">
      <c r="A49" s="171" t="s">
        <v>45</v>
      </c>
      <c r="B49" s="150"/>
      <c r="C49" s="173">
        <v>1.3193666480550903</v>
      </c>
      <c r="D49" s="173">
        <v>1.3176487886073609</v>
      </c>
      <c r="E49" s="173">
        <v>1.4307270863235595</v>
      </c>
      <c r="F49" s="173">
        <v>1.5919807600950118</v>
      </c>
      <c r="G49" s="173">
        <v>1.5824134234444187</v>
      </c>
      <c r="H49" s="173">
        <v>1.4192657308809293</v>
      </c>
      <c r="I49" s="173">
        <v>1.33950395480226</v>
      </c>
      <c r="J49" s="173">
        <v>1.4002664720273097</v>
      </c>
      <c r="K49" s="182">
        <v>1.4644794248884483</v>
      </c>
      <c r="L49" s="173">
        <v>1.5118051915322581</v>
      </c>
      <c r="M49" s="173">
        <v>1.5260110192837466</v>
      </c>
      <c r="N49" s="173">
        <v>1.5815150967741936</v>
      </c>
      <c r="O49" s="202">
        <v>1.5846889683350358</v>
      </c>
      <c r="P49" s="32"/>
      <c r="Q49" s="197"/>
    </row>
    <row r="50" spans="1:18" ht="15" customHeight="1" x14ac:dyDescent="0.4">
      <c r="A50" s="171" t="s">
        <v>46</v>
      </c>
      <c r="B50" s="150"/>
      <c r="C50" s="173">
        <v>0.85312101704468091</v>
      </c>
      <c r="D50" s="173">
        <v>0.86413055279962281</v>
      </c>
      <c r="E50" s="173">
        <v>0.9070855856063027</v>
      </c>
      <c r="F50" s="173">
        <v>0.89717246161090969</v>
      </c>
      <c r="G50" s="173">
        <v>0.90849583393352495</v>
      </c>
      <c r="H50" s="173">
        <v>0.8494262344017085</v>
      </c>
      <c r="I50" s="173">
        <v>0.90286673217610736</v>
      </c>
      <c r="J50" s="173">
        <v>0.8546445351249341</v>
      </c>
      <c r="K50" s="182">
        <v>0.84519955931617896</v>
      </c>
      <c r="L50" s="173">
        <v>0.8919661520275497</v>
      </c>
      <c r="M50" s="173">
        <v>0.92699564126032918</v>
      </c>
      <c r="N50" s="173">
        <v>0.89622134455162517</v>
      </c>
      <c r="O50" s="202">
        <v>0.90776482366205857</v>
      </c>
      <c r="P50" s="32"/>
    </row>
    <row r="51" spans="1:18" ht="15" customHeight="1" x14ac:dyDescent="0.4">
      <c r="A51" s="171" t="s">
        <v>90</v>
      </c>
      <c r="B51" s="150"/>
      <c r="C51" s="173">
        <v>2.35</v>
      </c>
      <c r="D51" s="173">
        <v>2.0975999999999999</v>
      </c>
      <c r="E51" s="173">
        <v>1.8880999999999999</v>
      </c>
      <c r="F51" s="173">
        <v>1.7819</v>
      </c>
      <c r="G51" s="173">
        <v>1.5649</v>
      </c>
      <c r="H51" s="173">
        <v>1.5780000000000001</v>
      </c>
      <c r="I51" s="173">
        <v>1.7915000000000001</v>
      </c>
      <c r="J51" s="173">
        <v>1.7192000000000001</v>
      </c>
      <c r="K51" s="182">
        <v>2.0703</v>
      </c>
      <c r="L51" s="173">
        <v>1.7918000000000001</v>
      </c>
      <c r="M51" s="173">
        <v>1.8777999999999999</v>
      </c>
      <c r="N51" s="173">
        <v>1.8373999999999999</v>
      </c>
      <c r="O51" s="202">
        <v>1.8003</v>
      </c>
      <c r="P51" s="32"/>
    </row>
    <row r="52" spans="1:18" ht="15" customHeight="1" x14ac:dyDescent="0.4">
      <c r="A52" s="171" t="s">
        <v>150</v>
      </c>
      <c r="B52" s="150"/>
      <c r="C52" s="173">
        <v>9.7409738842112958E-2</v>
      </c>
      <c r="D52" s="173">
        <v>8.8807058619518389E-2</v>
      </c>
      <c r="E52" s="173">
        <v>8.3971676317591795E-2</v>
      </c>
      <c r="F52" s="173">
        <v>4.0378533320169829E-2</v>
      </c>
      <c r="G52" s="173">
        <v>9.5667061685949725E-2</v>
      </c>
      <c r="H52" s="173">
        <v>0.10080555204266113</v>
      </c>
      <c r="I52" s="173">
        <v>0.13945783493253014</v>
      </c>
      <c r="J52" s="173">
        <v>0.11326188837536741</v>
      </c>
      <c r="K52" s="182">
        <v>0.15885909662668696</v>
      </c>
      <c r="L52" s="173">
        <v>0.13476944572583932</v>
      </c>
      <c r="M52" s="173">
        <v>0.15985631546417006</v>
      </c>
      <c r="N52" s="173">
        <v>0.15983056034447696</v>
      </c>
      <c r="O52" s="202">
        <v>0.16499230148512106</v>
      </c>
      <c r="P52" s="32"/>
      <c r="Q52" s="197"/>
    </row>
    <row r="53" spans="1:18" ht="15" customHeight="1" x14ac:dyDescent="0.4">
      <c r="A53" s="171" t="s">
        <v>137</v>
      </c>
      <c r="B53" s="150"/>
      <c r="C53" s="173">
        <v>9.7409804102965639E-2</v>
      </c>
      <c r="D53" s="173">
        <v>8.8806995784847631E-2</v>
      </c>
      <c r="E53" s="173">
        <v>8.3971676317591781E-2</v>
      </c>
      <c r="F53" s="173">
        <v>4.0378533320169718E-2</v>
      </c>
      <c r="G53" s="173">
        <v>9.5667061685949725E-2</v>
      </c>
      <c r="H53" s="173">
        <v>0.10080555204266112</v>
      </c>
      <c r="I53" s="173">
        <v>0.13945783493253011</v>
      </c>
      <c r="J53" s="173">
        <v>0.11326188837536737</v>
      </c>
      <c r="K53" s="182">
        <v>0.15883749306415593</v>
      </c>
      <c r="L53" s="173">
        <v>0.13476944572583932</v>
      </c>
      <c r="M53" s="173">
        <v>0.15985631546417006</v>
      </c>
      <c r="N53" s="173">
        <v>0.1598340020257622</v>
      </c>
      <c r="O53" s="202">
        <v>0.17146599605235902</v>
      </c>
      <c r="P53" s="32"/>
      <c r="Q53" s="198"/>
      <c r="R53" s="194"/>
    </row>
    <row r="54" spans="1:18" ht="15" customHeight="1" x14ac:dyDescent="0.4">
      <c r="A54" s="171" t="s">
        <v>138</v>
      </c>
      <c r="B54" s="150"/>
      <c r="C54" s="173">
        <v>9.885176774331754E-2</v>
      </c>
      <c r="D54" s="173">
        <v>8.9334420345088067E-2</v>
      </c>
      <c r="E54" s="173">
        <v>8.4408801672085282E-2</v>
      </c>
      <c r="F54" s="173">
        <v>4.0921143946034501E-2</v>
      </c>
      <c r="G54" s="173">
        <v>9.678540252822522E-2</v>
      </c>
      <c r="H54" s="173">
        <v>0.10191581328931462</v>
      </c>
      <c r="I54" s="173">
        <v>0.14000662416640181</v>
      </c>
      <c r="J54" s="173">
        <v>0.11549130127723255</v>
      </c>
      <c r="K54" s="182">
        <v>0.15883749306415593</v>
      </c>
      <c r="L54" s="173">
        <v>0.13476944572583932</v>
      </c>
      <c r="M54" s="173">
        <v>0.15985631546417006</v>
      </c>
      <c r="N54" s="173">
        <v>0.1598340020257622</v>
      </c>
      <c r="O54" s="202">
        <v>0.17146599605235902</v>
      </c>
      <c r="P54" s="25"/>
      <c r="Q54" s="200"/>
    </row>
    <row r="55" spans="1:18" ht="15" customHeight="1" x14ac:dyDescent="0.4">
      <c r="A55" s="171" t="s">
        <v>151</v>
      </c>
      <c r="B55" s="150"/>
      <c r="C55" s="173">
        <v>7.576504459258214E-2</v>
      </c>
      <c r="D55" s="173">
        <v>7.0379299799917014E-2</v>
      </c>
      <c r="E55" s="173">
        <v>6.6760319032862364E-2</v>
      </c>
      <c r="F55" s="173">
        <v>3.2137562907214243E-2</v>
      </c>
      <c r="G55" s="173">
        <v>7.6406337027676602E-2</v>
      </c>
      <c r="H55" s="173">
        <v>8.0733343472704985E-2</v>
      </c>
      <c r="I55" s="173">
        <v>0.11143254045325245</v>
      </c>
      <c r="J55" s="173">
        <v>9.0560143911562446E-2</v>
      </c>
      <c r="K55" s="182">
        <v>0.12818571326728495</v>
      </c>
      <c r="L55" s="173">
        <v>0.10932231920376664</v>
      </c>
      <c r="M55" s="173">
        <v>0.1294040501626334</v>
      </c>
      <c r="N55" s="173">
        <v>0.12991675846165082</v>
      </c>
      <c r="O55" s="202">
        <v>0.13521667634341408</v>
      </c>
      <c r="P55" s="25"/>
      <c r="Q55" s="197"/>
    </row>
    <row r="56" spans="1:18" ht="15" customHeight="1" x14ac:dyDescent="0.4">
      <c r="A56" s="171" t="s">
        <v>121</v>
      </c>
      <c r="B56" s="150"/>
      <c r="C56" s="173">
        <v>7.7763656208627449E-2</v>
      </c>
      <c r="D56" s="173">
        <v>7.0797232220648196E-2</v>
      </c>
      <c r="E56" s="173">
        <v>6.7107848454723201E-2</v>
      </c>
      <c r="F56" s="173">
        <v>3.2569430577705838E-2</v>
      </c>
      <c r="G56" s="173">
        <v>7.729952142992387E-2</v>
      </c>
      <c r="H56" s="173">
        <v>8.1622531625085482E-2</v>
      </c>
      <c r="I56" s="173">
        <v>0.11187104560094313</v>
      </c>
      <c r="J56" s="173">
        <v>9.2342702512052038E-2</v>
      </c>
      <c r="K56" s="182">
        <v>0.12816828103878208</v>
      </c>
      <c r="L56" s="173">
        <v>0.10932231920376664</v>
      </c>
      <c r="M56" s="173">
        <v>0.1294040501626334</v>
      </c>
      <c r="N56" s="173">
        <v>0.12991955599971408</v>
      </c>
      <c r="O56" s="202">
        <v>0.14052208426345128</v>
      </c>
      <c r="P56" s="25"/>
      <c r="Q56" s="199"/>
    </row>
    <row r="57" spans="1:18" ht="15" customHeight="1" x14ac:dyDescent="0.4">
      <c r="A57" s="171" t="s">
        <v>122</v>
      </c>
      <c r="B57" s="150"/>
      <c r="C57" s="173">
        <v>1.4572677575992059E-2</v>
      </c>
      <c r="D57" s="173">
        <v>1.3615090063983535E-2</v>
      </c>
      <c r="E57" s="173">
        <v>1.3023223891058396E-2</v>
      </c>
      <c r="F57" s="173">
        <v>6.3357356550785586E-3</v>
      </c>
      <c r="G57" s="173">
        <v>1.484518031687258E-2</v>
      </c>
      <c r="H57" s="173">
        <v>1.4990919628734074E-2</v>
      </c>
      <c r="I57" s="173">
        <v>1.9912905494618955E-2</v>
      </c>
      <c r="J57" s="173">
        <v>1.6244079649958505E-2</v>
      </c>
      <c r="K57" s="182">
        <v>2.2249144020171259E-2</v>
      </c>
      <c r="L57" s="173">
        <v>1.8729877674020512E-2</v>
      </c>
      <c r="M57" s="173">
        <v>2.1503475140198913E-2</v>
      </c>
      <c r="N57" s="173">
        <v>2.1143951738007153E-2</v>
      </c>
      <c r="O57" s="202">
        <v>2.2566575409293566E-2</v>
      </c>
      <c r="P57" s="32"/>
    </row>
    <row r="58" spans="1:18" ht="15" customHeight="1" x14ac:dyDescent="0.4">
      <c r="A58" s="171" t="s">
        <v>123</v>
      </c>
      <c r="B58" s="150"/>
      <c r="C58" s="175">
        <v>0.19589999999999999</v>
      </c>
      <c r="D58" s="175">
        <v>0.19570000000000001</v>
      </c>
      <c r="E58" s="175">
        <v>0.19259999999999999</v>
      </c>
      <c r="F58" s="173">
        <v>0.19289999999999999</v>
      </c>
      <c r="G58" s="173">
        <v>0.18540000000000001</v>
      </c>
      <c r="H58" s="173">
        <v>0.18379999999999999</v>
      </c>
      <c r="I58" s="173">
        <v>0.17960000000000001</v>
      </c>
      <c r="J58" s="173">
        <v>0.17649999999999999</v>
      </c>
      <c r="K58" s="182">
        <v>0.17199999999999999</v>
      </c>
      <c r="L58" s="173">
        <v>0.16520000000000001</v>
      </c>
      <c r="M58" s="173">
        <v>0.16320000000000001</v>
      </c>
      <c r="N58" s="173">
        <v>0.16339999999999999</v>
      </c>
      <c r="O58" s="202">
        <v>0.16619999999999999</v>
      </c>
      <c r="P58" s="25"/>
    </row>
    <row r="59" spans="1:18" x14ac:dyDescent="0.4">
      <c r="A59" s="171" t="s">
        <v>61</v>
      </c>
      <c r="B59" s="150"/>
      <c r="C59" s="175">
        <v>0.2235</v>
      </c>
      <c r="D59" s="175">
        <v>0.2225</v>
      </c>
      <c r="E59" s="175">
        <v>0.21890000000000001</v>
      </c>
      <c r="F59" s="173">
        <v>0.21840000000000001</v>
      </c>
      <c r="G59" s="173">
        <v>0.20949999999999999</v>
      </c>
      <c r="H59" s="173">
        <v>0.20710000000000001</v>
      </c>
      <c r="I59" s="173">
        <v>0.2026</v>
      </c>
      <c r="J59" s="173">
        <v>0.1991</v>
      </c>
      <c r="K59" s="182">
        <v>0.1928</v>
      </c>
      <c r="L59" s="173">
        <v>0.18579999999999999</v>
      </c>
      <c r="M59" s="173">
        <v>0.18440000000000001</v>
      </c>
      <c r="N59" s="173">
        <v>0.19719999999999999</v>
      </c>
      <c r="O59" s="202">
        <v>0.19989999999999999</v>
      </c>
      <c r="P59" s="25"/>
    </row>
    <row r="60" spans="1:18" x14ac:dyDescent="0.4">
      <c r="A60" s="171" t="s">
        <v>147</v>
      </c>
      <c r="B60" s="150"/>
      <c r="C60" s="175"/>
      <c r="D60" s="175"/>
      <c r="E60" s="175"/>
      <c r="F60" s="173"/>
      <c r="G60" s="173"/>
      <c r="H60" s="173">
        <v>0.18379999999999999</v>
      </c>
      <c r="I60" s="173">
        <v>0.17960000000000001</v>
      </c>
      <c r="J60" s="173">
        <v>0.17649999999999999</v>
      </c>
      <c r="K60" s="182">
        <v>0.17199999999999999</v>
      </c>
      <c r="L60" s="173">
        <v>0.16520000000000001</v>
      </c>
      <c r="M60" s="173">
        <v>0.16320000000000001</v>
      </c>
      <c r="N60" s="173">
        <v>0.1769</v>
      </c>
      <c r="O60" s="202">
        <v>0.1797</v>
      </c>
      <c r="P60" s="25"/>
    </row>
    <row r="61" spans="1:18" ht="15" customHeight="1" x14ac:dyDescent="0.4"/>
    <row r="62" spans="1:18" ht="15" customHeight="1" x14ac:dyDescent="0.4">
      <c r="A62" s="126"/>
    </row>
    <row r="63" spans="1:18" ht="15" customHeight="1" x14ac:dyDescent="0.4"/>
    <row r="64" spans="1:18" x14ac:dyDescent="0.4">
      <c r="A64" s="75"/>
      <c r="B64" s="32"/>
      <c r="C64" s="75"/>
      <c r="D64" s="75"/>
      <c r="E64" s="32"/>
      <c r="F64" s="75"/>
      <c r="G64" s="75"/>
      <c r="H64" s="75"/>
      <c r="I64" s="75"/>
      <c r="J64" s="75"/>
      <c r="K64" s="75"/>
      <c r="L64" s="75"/>
      <c r="M64" s="75"/>
      <c r="N64" s="75"/>
      <c r="O64" s="75"/>
    </row>
    <row r="69" spans="1:15" x14ac:dyDescent="0.4">
      <c r="A69" s="75"/>
      <c r="B69" s="32"/>
      <c r="C69" s="75"/>
      <c r="D69" s="75"/>
      <c r="E69" s="32"/>
      <c r="F69" s="75"/>
      <c r="G69" s="75"/>
      <c r="H69" s="75"/>
      <c r="I69" s="75"/>
      <c r="J69" s="75"/>
      <c r="K69" s="75"/>
      <c r="L69" s="75"/>
      <c r="M69" s="75"/>
      <c r="N69" s="75"/>
      <c r="O69" s="75"/>
    </row>
    <row r="71" spans="1:15" x14ac:dyDescent="0.4">
      <c r="A71" s="75"/>
      <c r="B71" s="32"/>
      <c r="C71" s="75"/>
      <c r="D71" s="75"/>
      <c r="E71" s="32"/>
      <c r="F71" s="75"/>
      <c r="G71" s="75"/>
      <c r="H71" s="75"/>
      <c r="I71" s="75"/>
      <c r="J71" s="75"/>
      <c r="K71" s="75"/>
      <c r="L71" s="75"/>
      <c r="M71" s="75"/>
      <c r="N71" s="75"/>
      <c r="O71" s="75"/>
    </row>
    <row r="72" spans="1:15" x14ac:dyDescent="0.4">
      <c r="A72" s="75"/>
      <c r="B72" s="32"/>
      <c r="C72" s="75"/>
      <c r="D72" s="75"/>
      <c r="E72" s="32"/>
      <c r="F72" s="75"/>
      <c r="G72" s="75"/>
      <c r="H72" s="75"/>
      <c r="I72" s="75"/>
      <c r="J72" s="75"/>
      <c r="K72" s="75"/>
      <c r="L72" s="75"/>
      <c r="M72" s="75"/>
      <c r="N72" s="75"/>
      <c r="O72" s="75"/>
    </row>
  </sheetData>
  <mergeCells count="5">
    <mergeCell ref="A3:A4"/>
    <mergeCell ref="C3:O3"/>
    <mergeCell ref="C25:O25"/>
    <mergeCell ref="C40:O40"/>
    <mergeCell ref="J1:P1"/>
  </mergeCells>
  <dataValidations disablePrompts="1" count="1">
    <dataValidation type="list" allowBlank="1" showInputMessage="1" showErrorMessage="1" sqref="P26 P41">
      <formula1>#REF!</formula1>
    </dataValidation>
  </dataValidations>
  <pageMargins left="0.83" right="0.56000000000000005" top="1" bottom="0.49" header="0.5" footer="0.5"/>
  <pageSetup paperSize="9" scale="50" orientation="landscape" r:id="rId1"/>
  <headerFooter>
    <oddFooter>&amp;LPUBLIC</oddFooter>
    <evenFooter>&amp;LPUBLIC</evenFooter>
    <firstFooter>&amp;LPUBLIC</firstFooter>
  </headerFooter>
  <colBreaks count="1" manualBreakCount="1">
    <brk id="35" max="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
  <sheetViews>
    <sheetView showGridLines="0" view="pageBreakPreview" zoomScale="80" zoomScaleNormal="90" zoomScaleSheetLayoutView="80" workbookViewId="0">
      <pane xSplit="1" ySplit="2" topLeftCell="B3" activePane="bottomRight" state="frozen"/>
      <selection activeCell="A48" sqref="A48"/>
      <selection pane="topRight" activeCell="A48" sqref="A48"/>
      <selection pane="bottomLeft" activeCell="A48" sqref="A48"/>
      <selection pane="bottomRight" activeCell="A48" sqref="A48"/>
    </sheetView>
  </sheetViews>
  <sheetFormatPr defaultColWidth="9.1796875" defaultRowHeight="16" x14ac:dyDescent="0.4"/>
  <cols>
    <col min="1" max="1" width="56" style="52" customWidth="1"/>
    <col min="2" max="2" width="1.81640625" style="53" customWidth="1"/>
    <col min="3" max="3" width="15.1796875" style="53" customWidth="1"/>
    <col min="4" max="15" width="15.1796875" style="57" customWidth="1"/>
    <col min="16" max="16" width="1.81640625" style="57" customWidth="1"/>
    <col min="17" max="16384" width="9.1796875" style="2"/>
  </cols>
  <sheetData>
    <row r="1" spans="1:30" s="18" customFormat="1" ht="54.75" customHeight="1" x14ac:dyDescent="0.4">
      <c r="C1" s="19"/>
      <c r="D1" s="19"/>
      <c r="E1" s="20"/>
      <c r="F1" s="20"/>
      <c r="K1" s="187"/>
      <c r="L1" s="213" t="s">
        <v>156</v>
      </c>
      <c r="M1" s="213"/>
      <c r="N1" s="213"/>
      <c r="O1" s="213"/>
      <c r="P1" s="213"/>
      <c r="Q1" s="2"/>
      <c r="R1" s="2"/>
    </row>
    <row r="2" spans="1:30" ht="15" customHeight="1" x14ac:dyDescent="0.4">
      <c r="A2" s="35"/>
      <c r="B2" s="35"/>
      <c r="C2" s="35"/>
      <c r="D2" s="36"/>
      <c r="E2" s="36"/>
      <c r="F2" s="36"/>
      <c r="G2" s="36"/>
      <c r="H2" s="36"/>
      <c r="I2" s="36"/>
      <c r="J2" s="36"/>
      <c r="K2" s="36"/>
      <c r="L2" s="36"/>
      <c r="M2" s="36"/>
      <c r="N2" s="36"/>
      <c r="O2" s="36"/>
      <c r="P2" s="36"/>
    </row>
    <row r="3" spans="1:30" ht="21.75" customHeight="1" x14ac:dyDescent="0.4">
      <c r="A3" s="155" t="s">
        <v>91</v>
      </c>
      <c r="B3" s="37"/>
      <c r="C3" s="211" t="s">
        <v>107</v>
      </c>
      <c r="D3" s="211"/>
      <c r="E3" s="211"/>
      <c r="F3" s="211"/>
      <c r="G3" s="211"/>
      <c r="H3" s="211"/>
      <c r="I3" s="211"/>
      <c r="J3" s="211"/>
      <c r="K3" s="211"/>
      <c r="L3" s="211"/>
      <c r="M3" s="211"/>
      <c r="N3" s="211"/>
      <c r="O3" s="211"/>
      <c r="P3" s="75"/>
    </row>
    <row r="4" spans="1:30" ht="26.25" customHeight="1" x14ac:dyDescent="0.4">
      <c r="A4" s="155"/>
      <c r="B4" s="37"/>
      <c r="C4" s="147">
        <v>44286</v>
      </c>
      <c r="D4" s="147">
        <v>44377</v>
      </c>
      <c r="E4" s="147">
        <v>44469</v>
      </c>
      <c r="F4" s="147">
        <v>44561</v>
      </c>
      <c r="G4" s="147">
        <v>44651</v>
      </c>
      <c r="H4" s="147">
        <v>44742</v>
      </c>
      <c r="I4" s="147">
        <v>44834</v>
      </c>
      <c r="J4" s="147">
        <v>44926</v>
      </c>
      <c r="K4" s="147">
        <v>45016</v>
      </c>
      <c r="L4" s="147">
        <v>45107</v>
      </c>
      <c r="M4" s="147">
        <v>45199</v>
      </c>
      <c r="N4" s="147">
        <v>45291</v>
      </c>
      <c r="O4" s="147">
        <v>45382</v>
      </c>
      <c r="P4" s="75"/>
    </row>
    <row r="5" spans="1:30" ht="15" customHeight="1" x14ac:dyDescent="0.4">
      <c r="A5" s="38"/>
      <c r="B5" s="39"/>
      <c r="C5" s="40"/>
      <c r="D5" s="41"/>
      <c r="E5" s="41"/>
      <c r="F5" s="40"/>
      <c r="G5" s="40"/>
      <c r="H5" s="41"/>
      <c r="I5" s="41"/>
      <c r="J5" s="41"/>
      <c r="K5" s="41"/>
      <c r="L5" s="41"/>
      <c r="M5" s="41"/>
      <c r="N5" s="41"/>
      <c r="O5" s="41"/>
      <c r="P5" s="41"/>
      <c r="Q5" s="3"/>
      <c r="R5" s="3"/>
    </row>
    <row r="6" spans="1:30" ht="15" customHeight="1" x14ac:dyDescent="0.4">
      <c r="A6" s="84" t="s">
        <v>24</v>
      </c>
      <c r="B6" s="78"/>
      <c r="C6" s="85">
        <v>1617.54000157267</v>
      </c>
      <c r="D6" s="85">
        <v>1641.5589984273302</v>
      </c>
      <c r="E6" s="85">
        <v>1556.3219999999999</v>
      </c>
      <c r="F6" s="85">
        <v>1563.249</v>
      </c>
      <c r="G6" s="85">
        <v>1589.576</v>
      </c>
      <c r="H6" s="85">
        <v>2012.867</v>
      </c>
      <c r="I6" s="85">
        <v>2521.2629999999999</v>
      </c>
      <c r="J6" s="85">
        <v>3198.1680000000001</v>
      </c>
      <c r="K6" s="86">
        <v>3801.114</v>
      </c>
      <c r="L6" s="85">
        <v>4088.9270000000001</v>
      </c>
      <c r="M6" s="85">
        <v>4458.33</v>
      </c>
      <c r="N6" s="85">
        <v>4740.07</v>
      </c>
      <c r="O6" s="86">
        <v>4866.7030000000004</v>
      </c>
      <c r="P6" s="43"/>
      <c r="Q6" s="3"/>
      <c r="R6" s="3"/>
    </row>
    <row r="7" spans="1:30" ht="15" customHeight="1" x14ac:dyDescent="0.4">
      <c r="A7" s="84" t="s">
        <v>25</v>
      </c>
      <c r="B7" s="78"/>
      <c r="C7" s="85">
        <v>-190.725004484468</v>
      </c>
      <c r="D7" s="85">
        <v>-174.282995515533</v>
      </c>
      <c r="E7" s="85">
        <v>-149.636</v>
      </c>
      <c r="F7" s="85">
        <v>-146.80600000000007</v>
      </c>
      <c r="G7" s="85">
        <v>-175.923</v>
      </c>
      <c r="H7" s="85">
        <v>-294.60700000000003</v>
      </c>
      <c r="I7" s="85">
        <v>-536.42700000000002</v>
      </c>
      <c r="J7" s="85">
        <v>-906.63</v>
      </c>
      <c r="K7" s="86">
        <v>-1267.078</v>
      </c>
      <c r="L7" s="85">
        <v>-1561.588</v>
      </c>
      <c r="M7" s="85">
        <v>-1879.7719999999999</v>
      </c>
      <c r="N7" s="85">
        <v>-2038.5340000000001</v>
      </c>
      <c r="O7" s="86">
        <v>-2157.951</v>
      </c>
      <c r="P7" s="43"/>
      <c r="Q7" s="3"/>
      <c r="R7" s="3"/>
    </row>
    <row r="8" spans="1:30" s="75" customFormat="1" ht="15" customHeight="1" x14ac:dyDescent="0.4">
      <c r="A8" s="151" t="s">
        <v>26</v>
      </c>
      <c r="B8" s="154"/>
      <c r="C8" s="156">
        <f>SUM(C6:C7)</f>
        <v>1426.8149970882021</v>
      </c>
      <c r="D8" s="156">
        <f t="shared" ref="D8:F8" si="0">SUM(D6:D7)</f>
        <v>1467.2760029117971</v>
      </c>
      <c r="E8" s="156">
        <f t="shared" si="0"/>
        <v>1406.6859999999999</v>
      </c>
      <c r="F8" s="156">
        <f t="shared" si="0"/>
        <v>1416.443</v>
      </c>
      <c r="G8" s="156">
        <f t="shared" ref="G8" si="1">SUM(G6:G7)</f>
        <v>1413.653</v>
      </c>
      <c r="H8" s="156">
        <f t="shared" ref="H8" si="2">SUM(H6:H7)</f>
        <v>1718.26</v>
      </c>
      <c r="I8" s="156">
        <f t="shared" ref="I8:M8" si="3">SUM(I6:I7)</f>
        <v>1984.8359999999998</v>
      </c>
      <c r="J8" s="156">
        <f t="shared" si="3"/>
        <v>2291.538</v>
      </c>
      <c r="K8" s="153">
        <f t="shared" si="3"/>
        <v>2534.0360000000001</v>
      </c>
      <c r="L8" s="156">
        <f t="shared" si="3"/>
        <v>2527.3389999999999</v>
      </c>
      <c r="M8" s="156">
        <f t="shared" si="3"/>
        <v>2578.558</v>
      </c>
      <c r="N8" s="156">
        <f t="shared" ref="N8" si="4">SUM(N6:N7)</f>
        <v>2701.5359999999996</v>
      </c>
      <c r="O8" s="153">
        <f>SUM(O6:O7)</f>
        <v>2708.7520000000004</v>
      </c>
      <c r="P8" s="73"/>
      <c r="Q8" s="3"/>
      <c r="R8" s="3"/>
      <c r="S8" s="81"/>
      <c r="T8" s="81"/>
      <c r="U8" s="81"/>
      <c r="V8" s="81"/>
      <c r="W8" s="81"/>
      <c r="X8" s="81"/>
      <c r="Y8" s="81"/>
      <c r="Z8" s="81"/>
      <c r="AA8" s="81"/>
      <c r="AB8" s="81"/>
      <c r="AC8" s="81"/>
      <c r="AD8" s="81"/>
    </row>
    <row r="9" spans="1:30" ht="15" customHeight="1" x14ac:dyDescent="0.4">
      <c r="A9" s="84" t="s">
        <v>56</v>
      </c>
      <c r="B9" s="78"/>
      <c r="C9" s="85">
        <v>269.74207507666699</v>
      </c>
      <c r="D9" s="85">
        <v>255.96692492333403</v>
      </c>
      <c r="E9" s="85">
        <v>271.88299999999998</v>
      </c>
      <c r="F9" s="85">
        <v>174.29099999999895</v>
      </c>
      <c r="G9" s="85">
        <v>260.85599999999999</v>
      </c>
      <c r="H9" s="85">
        <v>242.51599999999999</v>
      </c>
      <c r="I9" s="85">
        <v>220.70599999999999</v>
      </c>
      <c r="J9" s="85">
        <v>161.578</v>
      </c>
      <c r="K9" s="87">
        <v>283.702</v>
      </c>
      <c r="L9" s="85">
        <v>269.26100000000002</v>
      </c>
      <c r="M9" s="85">
        <v>350.98500000000001</v>
      </c>
      <c r="N9" s="85">
        <v>240.59</v>
      </c>
      <c r="O9" s="87">
        <v>357.37599999999998</v>
      </c>
      <c r="P9" s="43"/>
      <c r="Q9" s="3"/>
      <c r="R9" s="3"/>
    </row>
    <row r="10" spans="1:30" ht="15" customHeight="1" x14ac:dyDescent="0.4">
      <c r="A10" s="84" t="s">
        <v>49</v>
      </c>
      <c r="B10" s="78"/>
      <c r="C10" s="85">
        <v>211.06200702999999</v>
      </c>
      <c r="D10" s="85">
        <v>203.59799297000001</v>
      </c>
      <c r="E10" s="85">
        <v>214.30500000000001</v>
      </c>
      <c r="F10" s="85">
        <v>295.50299999999999</v>
      </c>
      <c r="G10" s="85">
        <v>313.25700000000001</v>
      </c>
      <c r="H10" s="85">
        <v>272.90699999999998</v>
      </c>
      <c r="I10" s="85">
        <v>311.29500000000002</v>
      </c>
      <c r="J10" s="85">
        <v>329.56599999999997</v>
      </c>
      <c r="K10" s="87">
        <v>406.38299999999998</v>
      </c>
      <c r="L10" s="85">
        <v>263.49599999999998</v>
      </c>
      <c r="M10" s="85">
        <v>333.38400000000001</v>
      </c>
      <c r="N10" s="85">
        <v>242.38499999999999</v>
      </c>
      <c r="O10" s="87">
        <v>399.28800000000001</v>
      </c>
      <c r="P10" s="43"/>
      <c r="Q10" s="3"/>
      <c r="R10" s="3"/>
    </row>
    <row r="11" spans="1:30" ht="15" customHeight="1" x14ac:dyDescent="0.4">
      <c r="A11" s="84" t="s">
        <v>57</v>
      </c>
      <c r="B11" s="78"/>
      <c r="C11" s="85">
        <v>64.943003612547997</v>
      </c>
      <c r="D11" s="85">
        <v>-4.0550036125480036</v>
      </c>
      <c r="E11" s="85">
        <v>-6.67</v>
      </c>
      <c r="F11" s="85">
        <v>10.569000000000001</v>
      </c>
      <c r="G11" s="85">
        <v>24.759</v>
      </c>
      <c r="H11" s="85">
        <v>8.2539999999999996</v>
      </c>
      <c r="I11" s="85">
        <v>98.335999999999999</v>
      </c>
      <c r="J11" s="85">
        <v>-2.089</v>
      </c>
      <c r="K11" s="87">
        <v>-6.5469999999999997</v>
      </c>
      <c r="L11" s="85">
        <v>6.6449999999999996</v>
      </c>
      <c r="M11" s="85">
        <v>-15.651999999999999</v>
      </c>
      <c r="N11" s="85">
        <v>-5.641</v>
      </c>
      <c r="O11" s="87">
        <v>-17.994</v>
      </c>
      <c r="P11" s="43"/>
      <c r="Q11" s="3"/>
      <c r="R11" s="3"/>
    </row>
    <row r="12" spans="1:30" s="75" customFormat="1" ht="15" customHeight="1" x14ac:dyDescent="0.4">
      <c r="A12" s="151" t="s">
        <v>5</v>
      </c>
      <c r="B12" s="154"/>
      <c r="C12" s="156">
        <f t="shared" ref="C12:L12" si="5">SUM(C8:C11)</f>
        <v>1972.562082807417</v>
      </c>
      <c r="D12" s="156">
        <f t="shared" si="5"/>
        <v>1922.7859171925832</v>
      </c>
      <c r="E12" s="156">
        <f t="shared" si="5"/>
        <v>1886.204</v>
      </c>
      <c r="F12" s="156">
        <f t="shared" si="5"/>
        <v>1896.8059999999989</v>
      </c>
      <c r="G12" s="156">
        <f t="shared" si="5"/>
        <v>2012.5250000000001</v>
      </c>
      <c r="H12" s="156">
        <f t="shared" si="5"/>
        <v>2241.9369999999999</v>
      </c>
      <c r="I12" s="156">
        <f t="shared" si="5"/>
        <v>2615.1729999999998</v>
      </c>
      <c r="J12" s="156">
        <f t="shared" si="5"/>
        <v>2780.5929999999998</v>
      </c>
      <c r="K12" s="153">
        <f t="shared" si="5"/>
        <v>3217.5740000000001</v>
      </c>
      <c r="L12" s="156">
        <f t="shared" si="5"/>
        <v>3066.741</v>
      </c>
      <c r="M12" s="156">
        <f>SUM(M8:M11)</f>
        <v>3247.2750000000001</v>
      </c>
      <c r="N12" s="156">
        <f>SUM(N8:N11)</f>
        <v>3178.8699999999994</v>
      </c>
      <c r="O12" s="153">
        <f>SUM(O8:O11)</f>
        <v>3447.4220000000005</v>
      </c>
      <c r="P12" s="73"/>
      <c r="Q12" s="3"/>
      <c r="R12" s="3"/>
      <c r="S12" s="81"/>
      <c r="T12" s="81"/>
      <c r="U12" s="81"/>
      <c r="V12" s="81"/>
      <c r="W12" s="81"/>
      <c r="X12" s="81"/>
      <c r="Y12" s="81"/>
      <c r="Z12" s="81"/>
      <c r="AA12" s="81"/>
      <c r="AB12" s="81"/>
      <c r="AC12" s="81"/>
      <c r="AD12" s="81"/>
    </row>
    <row r="13" spans="1:30" ht="15" customHeight="1" x14ac:dyDescent="0.4">
      <c r="A13" s="84" t="s">
        <v>71</v>
      </c>
      <c r="B13" s="78"/>
      <c r="C13" s="85">
        <v>-408</v>
      </c>
      <c r="D13" s="85">
        <v>-383</v>
      </c>
      <c r="E13" s="85">
        <v>-454</v>
      </c>
      <c r="F13" s="85">
        <v>-490</v>
      </c>
      <c r="G13" s="85">
        <v>-411</v>
      </c>
      <c r="H13" s="85">
        <v>-435</v>
      </c>
      <c r="I13" s="85">
        <v>-449</v>
      </c>
      <c r="J13" s="85">
        <v>-514.49300000000005</v>
      </c>
      <c r="K13" s="87">
        <v>-509.56</v>
      </c>
      <c r="L13" s="85">
        <v>-528.75400000000002</v>
      </c>
      <c r="M13" s="85">
        <v>-502.17200000000003</v>
      </c>
      <c r="N13" s="85">
        <v>-547.3130000000001</v>
      </c>
      <c r="O13" s="87">
        <v>-550.81299999999999</v>
      </c>
      <c r="P13" s="43"/>
      <c r="Q13" s="3"/>
      <c r="R13" s="3"/>
    </row>
    <row r="14" spans="1:30" x14ac:dyDescent="0.4">
      <c r="A14" s="84" t="s">
        <v>72</v>
      </c>
      <c r="B14" s="78"/>
      <c r="C14" s="85">
        <v>-20</v>
      </c>
      <c r="D14" s="85">
        <v>-9</v>
      </c>
      <c r="E14" s="85">
        <v>-15</v>
      </c>
      <c r="F14" s="85">
        <v>-18</v>
      </c>
      <c r="G14" s="85">
        <v>-12</v>
      </c>
      <c r="H14" s="85">
        <v>-10</v>
      </c>
      <c r="I14" s="85">
        <v>-10</v>
      </c>
      <c r="J14" s="85">
        <v>-17.57</v>
      </c>
      <c r="K14" s="87">
        <v>-17.814</v>
      </c>
      <c r="L14" s="85">
        <v>-13.664</v>
      </c>
      <c r="M14" s="85">
        <v>-19.54</v>
      </c>
      <c r="N14" s="85">
        <v>-22.628</v>
      </c>
      <c r="O14" s="87">
        <v>-18.178000000000001</v>
      </c>
      <c r="P14" s="43"/>
      <c r="Q14" s="3"/>
      <c r="R14" s="3"/>
    </row>
    <row r="15" spans="1:30" ht="15" customHeight="1" x14ac:dyDescent="0.4">
      <c r="A15" s="84" t="s">
        <v>73</v>
      </c>
      <c r="B15" s="78"/>
      <c r="C15" s="85">
        <v>-187</v>
      </c>
      <c r="D15" s="85">
        <v>-161</v>
      </c>
      <c r="E15" s="85">
        <v>-141</v>
      </c>
      <c r="F15" s="85">
        <v>-132</v>
      </c>
      <c r="G15" s="85">
        <v>-116</v>
      </c>
      <c r="H15" s="85">
        <v>-116</v>
      </c>
      <c r="I15" s="85">
        <v>-116</v>
      </c>
      <c r="J15" s="85">
        <v>-116.84</v>
      </c>
      <c r="K15" s="87">
        <v>-116.88200000000001</v>
      </c>
      <c r="L15" s="85">
        <v>-110.291</v>
      </c>
      <c r="M15" s="85">
        <v>-192.12200000000001</v>
      </c>
      <c r="N15" s="85">
        <v>-146.30799999999994</v>
      </c>
      <c r="O15" s="87">
        <v>-133.43600000000001</v>
      </c>
      <c r="P15" s="43"/>
      <c r="Q15" s="3"/>
      <c r="R15" s="3"/>
    </row>
    <row r="16" spans="1:30" x14ac:dyDescent="0.4">
      <c r="A16" s="84" t="s">
        <v>74</v>
      </c>
      <c r="B16" s="78"/>
      <c r="C16" s="85">
        <v>-243</v>
      </c>
      <c r="D16" s="85">
        <v>-234</v>
      </c>
      <c r="E16" s="85">
        <v>-243</v>
      </c>
      <c r="F16" s="85">
        <v>-291</v>
      </c>
      <c r="G16" s="85">
        <v>-302</v>
      </c>
      <c r="H16" s="85">
        <v>-302</v>
      </c>
      <c r="I16" s="85">
        <v>-306</v>
      </c>
      <c r="J16" s="85">
        <v>-427.84599999999989</v>
      </c>
      <c r="K16" s="87">
        <v>-361.85199999999998</v>
      </c>
      <c r="L16" s="85">
        <v>-343.27800000000002</v>
      </c>
      <c r="M16" s="85">
        <v>-330.73099999999999</v>
      </c>
      <c r="N16" s="85">
        <v>-350.18099999999993</v>
      </c>
      <c r="O16" s="87">
        <v>-348.815</v>
      </c>
      <c r="P16" s="43"/>
      <c r="Q16" s="3"/>
      <c r="R16" s="3"/>
    </row>
    <row r="17" spans="1:30" s="75" customFormat="1" ht="15" customHeight="1" x14ac:dyDescent="0.4">
      <c r="A17" s="151" t="s">
        <v>75</v>
      </c>
      <c r="B17" s="154"/>
      <c r="C17" s="156">
        <f>SUM(C13:C16)</f>
        <v>-858</v>
      </c>
      <c r="D17" s="156">
        <f t="shared" ref="D17:F17" si="6">SUM(D13:D16)</f>
        <v>-787</v>
      </c>
      <c r="E17" s="156">
        <f t="shared" si="6"/>
        <v>-853</v>
      </c>
      <c r="F17" s="156">
        <f t="shared" si="6"/>
        <v>-931</v>
      </c>
      <c r="G17" s="156">
        <f t="shared" ref="G17:M17" si="7">SUM(G13:G16)</f>
        <v>-841</v>
      </c>
      <c r="H17" s="156">
        <f t="shared" si="7"/>
        <v>-863</v>
      </c>
      <c r="I17" s="156">
        <f t="shared" si="7"/>
        <v>-881</v>
      </c>
      <c r="J17" s="156">
        <f t="shared" si="7"/>
        <v>-1076.749</v>
      </c>
      <c r="K17" s="153">
        <f t="shared" si="7"/>
        <v>-1006.1080000000001</v>
      </c>
      <c r="L17" s="156">
        <f t="shared" si="7"/>
        <v>-995.98700000000008</v>
      </c>
      <c r="M17" s="156">
        <f t="shared" si="7"/>
        <v>-1044.5650000000001</v>
      </c>
      <c r="N17" s="156">
        <f t="shared" ref="N17" si="8">SUM(N13:N16)</f>
        <v>-1066.4299999999998</v>
      </c>
      <c r="O17" s="153">
        <f>SUM(O13:O16)</f>
        <v>-1051.242</v>
      </c>
      <c r="P17" s="73"/>
      <c r="Q17" s="3"/>
      <c r="R17" s="3"/>
      <c r="S17" s="81"/>
      <c r="T17" s="81"/>
      <c r="U17" s="81"/>
      <c r="V17" s="81"/>
      <c r="W17" s="81"/>
      <c r="X17" s="81"/>
      <c r="Y17" s="81"/>
      <c r="Z17" s="81"/>
      <c r="AA17" s="81"/>
      <c r="AB17" s="81"/>
      <c r="AC17" s="81"/>
      <c r="AD17" s="81"/>
    </row>
    <row r="18" spans="1:30" ht="15" customHeight="1" x14ac:dyDescent="0.4">
      <c r="A18" s="84" t="s">
        <v>50</v>
      </c>
      <c r="B18" s="78"/>
      <c r="C18" s="85">
        <f t="shared" ref="C18:N18" si="9">C12+C17</f>
        <v>1114.562082807417</v>
      </c>
      <c r="D18" s="85">
        <f t="shared" si="9"/>
        <v>1135.7859171925832</v>
      </c>
      <c r="E18" s="85">
        <f t="shared" si="9"/>
        <v>1033.204</v>
      </c>
      <c r="F18" s="85">
        <f t="shared" si="9"/>
        <v>965.8059999999989</v>
      </c>
      <c r="G18" s="85">
        <f t="shared" si="9"/>
        <v>1171.5250000000001</v>
      </c>
      <c r="H18" s="85">
        <f t="shared" si="9"/>
        <v>1378.9369999999999</v>
      </c>
      <c r="I18" s="85">
        <f t="shared" si="9"/>
        <v>1734.1729999999998</v>
      </c>
      <c r="J18" s="85">
        <f t="shared" si="9"/>
        <v>1703.8439999999998</v>
      </c>
      <c r="K18" s="87">
        <f t="shared" si="9"/>
        <v>2211.4659999999999</v>
      </c>
      <c r="L18" s="85">
        <f t="shared" si="9"/>
        <v>2070.7539999999999</v>
      </c>
      <c r="M18" s="85">
        <f t="shared" si="9"/>
        <v>2202.71</v>
      </c>
      <c r="N18" s="85">
        <f t="shared" si="9"/>
        <v>2112.4399999999996</v>
      </c>
      <c r="O18" s="87">
        <f>O12+O17</f>
        <v>2396.1800000000003</v>
      </c>
      <c r="P18" s="43"/>
      <c r="Q18" s="3"/>
      <c r="R18" s="3"/>
    </row>
    <row r="19" spans="1:30" ht="15" customHeight="1" x14ac:dyDescent="0.4">
      <c r="A19" s="84" t="s">
        <v>32</v>
      </c>
      <c r="B19" s="78"/>
      <c r="C19" s="85">
        <v>-1.66800244</v>
      </c>
      <c r="D19" s="85">
        <v>-25.57799756</v>
      </c>
      <c r="E19" s="85">
        <v>-12.996</v>
      </c>
      <c r="F19" s="85">
        <v>-413.50099999999998</v>
      </c>
      <c r="G19" s="85">
        <v>-59.781999999999996</v>
      </c>
      <c r="H19" s="85">
        <v>-135.89599999999999</v>
      </c>
      <c r="I19" s="85">
        <v>-37.514000000000003</v>
      </c>
      <c r="J19" s="85">
        <v>-212.06899999999999</v>
      </c>
      <c r="K19" s="87">
        <v>-228.964</v>
      </c>
      <c r="L19" s="85">
        <v>-138.524</v>
      </c>
      <c r="M19" s="85">
        <v>-144.37899999999999</v>
      </c>
      <c r="N19" s="85">
        <v>-50.575000000000003</v>
      </c>
      <c r="O19" s="87">
        <v>-80.656000000000006</v>
      </c>
      <c r="P19" s="43"/>
      <c r="Q19" s="3"/>
      <c r="R19" s="3"/>
    </row>
    <row r="20" spans="1:30" s="75" customFormat="1" ht="15" customHeight="1" x14ac:dyDescent="0.4">
      <c r="A20" s="151" t="s">
        <v>27</v>
      </c>
      <c r="B20" s="154"/>
      <c r="C20" s="156">
        <f>SUM(C18:C19)</f>
        <v>1112.894080367417</v>
      </c>
      <c r="D20" s="156">
        <f t="shared" ref="D20:F20" si="10">SUM(D18:D19)</f>
        <v>1110.2079196325831</v>
      </c>
      <c r="E20" s="156">
        <f t="shared" si="10"/>
        <v>1020.208</v>
      </c>
      <c r="F20" s="156">
        <f t="shared" si="10"/>
        <v>552.30499999999893</v>
      </c>
      <c r="G20" s="156">
        <f t="shared" ref="G20:O20" si="11">SUM(G18:G19)</f>
        <v>1111.7430000000002</v>
      </c>
      <c r="H20" s="156">
        <f t="shared" si="11"/>
        <v>1243.0409999999999</v>
      </c>
      <c r="I20" s="156">
        <f t="shared" si="11"/>
        <v>1696.6589999999999</v>
      </c>
      <c r="J20" s="156">
        <f t="shared" si="11"/>
        <v>1491.7749999999999</v>
      </c>
      <c r="K20" s="153">
        <f t="shared" si="11"/>
        <v>1982.502</v>
      </c>
      <c r="L20" s="156">
        <f t="shared" si="11"/>
        <v>1932.23</v>
      </c>
      <c r="M20" s="156">
        <f t="shared" si="11"/>
        <v>2058.3310000000001</v>
      </c>
      <c r="N20" s="156">
        <f t="shared" ref="N20" si="12">SUM(N18:N19)</f>
        <v>2061.8649999999998</v>
      </c>
      <c r="O20" s="153">
        <f t="shared" si="11"/>
        <v>2315.5240000000003</v>
      </c>
      <c r="P20" s="73"/>
      <c r="Q20" s="3"/>
      <c r="R20" s="3"/>
      <c r="S20" s="81"/>
      <c r="T20" s="81"/>
      <c r="U20" s="81"/>
      <c r="V20" s="81"/>
      <c r="W20" s="81"/>
      <c r="X20" s="81"/>
      <c r="Y20" s="81"/>
      <c r="Z20" s="81"/>
      <c r="AA20" s="81"/>
      <c r="AB20" s="81"/>
      <c r="AC20" s="81"/>
      <c r="AD20" s="81"/>
    </row>
    <row r="21" spans="1:30" ht="15" customHeight="1" x14ac:dyDescent="0.4">
      <c r="A21" s="84" t="s">
        <v>37</v>
      </c>
      <c r="B21" s="78"/>
      <c r="C21" s="85">
        <v>39.064999999999998</v>
      </c>
      <c r="D21" s="85">
        <v>25.050999999999998</v>
      </c>
      <c r="E21" s="85">
        <v>20.032</v>
      </c>
      <c r="F21" s="85">
        <v>47.280999999999999</v>
      </c>
      <c r="G21" s="85">
        <v>67.543000000000006</v>
      </c>
      <c r="H21" s="85">
        <v>53.341999999999999</v>
      </c>
      <c r="I21" s="85">
        <v>46.667999999999999</v>
      </c>
      <c r="J21" s="85">
        <v>4.5910000000000002</v>
      </c>
      <c r="K21" s="87">
        <v>29.715</v>
      </c>
      <c r="L21" s="85">
        <v>46.747</v>
      </c>
      <c r="M21" s="85">
        <v>59.203000000000003</v>
      </c>
      <c r="N21" s="85">
        <v>52.548999999999992</v>
      </c>
      <c r="O21" s="87">
        <v>35.402000000000001</v>
      </c>
      <c r="P21" s="43"/>
      <c r="Q21" s="3"/>
      <c r="R21" s="3"/>
    </row>
    <row r="22" spans="1:30" s="75" customFormat="1" ht="15" customHeight="1" x14ac:dyDescent="0.4">
      <c r="A22" s="151" t="s">
        <v>33</v>
      </c>
      <c r="B22" s="154"/>
      <c r="C22" s="156">
        <f t="shared" ref="C22:O22" si="13">SUM(C20:C21)</f>
        <v>1151.9590803674171</v>
      </c>
      <c r="D22" s="156">
        <f t="shared" si="13"/>
        <v>1135.258919632583</v>
      </c>
      <c r="E22" s="156">
        <f t="shared" si="13"/>
        <v>1040.24</v>
      </c>
      <c r="F22" s="156">
        <f t="shared" si="13"/>
        <v>599.58599999999888</v>
      </c>
      <c r="G22" s="156">
        <f t="shared" si="13"/>
        <v>1179.2860000000001</v>
      </c>
      <c r="H22" s="156">
        <f t="shared" si="13"/>
        <v>1296.383</v>
      </c>
      <c r="I22" s="156">
        <f t="shared" si="13"/>
        <v>1743.3269999999998</v>
      </c>
      <c r="J22" s="156">
        <f t="shared" si="13"/>
        <v>1496.3659999999998</v>
      </c>
      <c r="K22" s="153">
        <f t="shared" si="13"/>
        <v>2012.2169999999999</v>
      </c>
      <c r="L22" s="156">
        <f t="shared" si="13"/>
        <v>1978.9770000000001</v>
      </c>
      <c r="M22" s="156">
        <f t="shared" si="13"/>
        <v>2117.5340000000001</v>
      </c>
      <c r="N22" s="156">
        <f t="shared" ref="N22" si="14">SUM(N20:N21)</f>
        <v>2114.4139999999998</v>
      </c>
      <c r="O22" s="153">
        <f t="shared" si="13"/>
        <v>2350.9260000000004</v>
      </c>
      <c r="P22" s="73"/>
      <c r="Q22" s="3"/>
      <c r="R22" s="3"/>
      <c r="S22" s="81"/>
      <c r="T22" s="81"/>
      <c r="U22" s="81"/>
      <c r="V22" s="81"/>
      <c r="W22" s="81"/>
      <c r="X22" s="81"/>
      <c r="Y22" s="81"/>
      <c r="Z22" s="81"/>
      <c r="AA22" s="81"/>
      <c r="AB22" s="81"/>
      <c r="AC22" s="81"/>
      <c r="AD22" s="81"/>
    </row>
    <row r="23" spans="1:30" ht="15" customHeight="1" x14ac:dyDescent="0.4">
      <c r="A23" s="84" t="s">
        <v>51</v>
      </c>
      <c r="B23" s="78"/>
      <c r="C23" s="85">
        <v>-167.32415666499998</v>
      </c>
      <c r="D23" s="85">
        <v>-211.57284333500002</v>
      </c>
      <c r="E23" s="85">
        <v>-150.351</v>
      </c>
      <c r="F23" s="85">
        <v>-166.42699999999999</v>
      </c>
      <c r="G23" s="85">
        <v>-163.267</v>
      </c>
      <c r="H23" s="85">
        <v>-202.923</v>
      </c>
      <c r="I23" s="85">
        <v>-231.042</v>
      </c>
      <c r="J23" s="85">
        <v>-238.578</v>
      </c>
      <c r="K23" s="87">
        <v>-247.64699999999999</v>
      </c>
      <c r="L23" s="85">
        <v>-429.12900000000002</v>
      </c>
      <c r="M23" s="85">
        <v>-287.20600000000002</v>
      </c>
      <c r="N23" s="85">
        <v>-256.78699999999998</v>
      </c>
      <c r="O23" s="87">
        <v>-307.90699999999998</v>
      </c>
      <c r="P23" s="43"/>
      <c r="Q23" s="3"/>
      <c r="R23" s="3"/>
    </row>
    <row r="24" spans="1:30" s="75" customFormat="1" ht="28" x14ac:dyDescent="0.4">
      <c r="A24" s="151" t="s">
        <v>92</v>
      </c>
      <c r="B24" s="154"/>
      <c r="C24" s="156">
        <f>SUM(C22:C23)</f>
        <v>984.63492370241715</v>
      </c>
      <c r="D24" s="156">
        <f t="shared" ref="D24:F24" si="15">SUM(D22:D23)</f>
        <v>923.68607629758299</v>
      </c>
      <c r="E24" s="156">
        <f t="shared" si="15"/>
        <v>889.88900000000001</v>
      </c>
      <c r="F24" s="156">
        <f t="shared" si="15"/>
        <v>433.15899999999885</v>
      </c>
      <c r="G24" s="156">
        <f t="shared" ref="G24:O24" si="16">SUM(G22:G23)</f>
        <v>1016.019</v>
      </c>
      <c r="H24" s="156">
        <f t="shared" si="16"/>
        <v>1093.46</v>
      </c>
      <c r="I24" s="156">
        <f t="shared" si="16"/>
        <v>1512.2849999999999</v>
      </c>
      <c r="J24" s="156">
        <f t="shared" si="16"/>
        <v>1257.7879999999998</v>
      </c>
      <c r="K24" s="153">
        <f t="shared" si="16"/>
        <v>1764.57</v>
      </c>
      <c r="L24" s="156">
        <f t="shared" si="16"/>
        <v>1549.848</v>
      </c>
      <c r="M24" s="156">
        <f t="shared" si="16"/>
        <v>1830.328</v>
      </c>
      <c r="N24" s="156">
        <f t="shared" ref="N24" si="17">SUM(N22:N23)</f>
        <v>1857.6269999999997</v>
      </c>
      <c r="O24" s="153">
        <f t="shared" si="16"/>
        <v>2043.0190000000005</v>
      </c>
      <c r="P24" s="73"/>
      <c r="Q24" s="3"/>
      <c r="R24" s="3"/>
      <c r="S24" s="81"/>
      <c r="T24" s="81"/>
      <c r="U24" s="81"/>
      <c r="V24" s="81"/>
      <c r="W24" s="81"/>
      <c r="X24" s="81"/>
      <c r="Y24" s="81"/>
      <c r="Z24" s="81"/>
      <c r="AA24" s="81"/>
      <c r="AB24" s="81"/>
      <c r="AC24" s="81"/>
      <c r="AD24" s="81"/>
    </row>
    <row r="25" spans="1:30" ht="15" customHeight="1" x14ac:dyDescent="0.4">
      <c r="A25" s="84" t="s">
        <v>52</v>
      </c>
      <c r="B25" s="78"/>
      <c r="C25" s="85">
        <v>-14.362</v>
      </c>
      <c r="D25" s="85">
        <v>-5.4560000000000004</v>
      </c>
      <c r="E25" s="85">
        <v>-4.6109999999999998</v>
      </c>
      <c r="F25" s="85">
        <v>-5.7380000000000004</v>
      </c>
      <c r="G25" s="85">
        <v>-11.739000000000001</v>
      </c>
      <c r="H25" s="85">
        <v>-11.914</v>
      </c>
      <c r="I25" s="85">
        <v>-5.9269999999999996</v>
      </c>
      <c r="J25" s="85">
        <v>-24.28</v>
      </c>
      <c r="K25" s="87">
        <v>0</v>
      </c>
      <c r="L25" s="85">
        <v>0</v>
      </c>
      <c r="M25" s="85">
        <v>0</v>
      </c>
      <c r="N25" s="85">
        <v>0</v>
      </c>
      <c r="O25" s="87">
        <v>0</v>
      </c>
      <c r="P25" s="43"/>
      <c r="Q25" s="3"/>
      <c r="R25" s="3"/>
    </row>
    <row r="26" spans="1:30" ht="15" customHeight="1" x14ac:dyDescent="0.4">
      <c r="A26" s="84" t="s">
        <v>53</v>
      </c>
      <c r="B26" s="78"/>
      <c r="C26" s="85">
        <f>SUM(C24:C25)</f>
        <v>970.27292370241719</v>
      </c>
      <c r="D26" s="85">
        <f t="shared" ref="D26:F26" si="18">SUM(D24:D25)</f>
        <v>918.23007629758297</v>
      </c>
      <c r="E26" s="85">
        <f t="shared" si="18"/>
        <v>885.27800000000002</v>
      </c>
      <c r="F26" s="85">
        <f t="shared" si="18"/>
        <v>427.42099999999886</v>
      </c>
      <c r="G26" s="85">
        <f t="shared" ref="G26:L26" si="19">SUM(G24:G25)</f>
        <v>1004.28</v>
      </c>
      <c r="H26" s="85">
        <f t="shared" si="19"/>
        <v>1081.546</v>
      </c>
      <c r="I26" s="85">
        <f t="shared" si="19"/>
        <v>1506.3579999999999</v>
      </c>
      <c r="J26" s="85">
        <f t="shared" si="19"/>
        <v>1233.5079999999998</v>
      </c>
      <c r="K26" s="87">
        <f t="shared" si="19"/>
        <v>1764.57</v>
      </c>
      <c r="L26" s="85">
        <f t="shared" si="19"/>
        <v>1549.848</v>
      </c>
      <c r="M26" s="85">
        <f>(SUM(M24:M25))</f>
        <v>1830.328</v>
      </c>
      <c r="N26" s="85">
        <v>1857.6279999999995</v>
      </c>
      <c r="O26" s="87">
        <v>2043.019</v>
      </c>
      <c r="P26" s="43"/>
      <c r="Q26" s="3"/>
      <c r="R26" s="3"/>
    </row>
    <row r="27" spans="1:30" ht="15" customHeight="1" x14ac:dyDescent="0.4">
      <c r="A27" s="68" t="s">
        <v>29</v>
      </c>
      <c r="B27" s="78"/>
      <c r="C27" s="43"/>
      <c r="D27" s="43"/>
      <c r="E27" s="43"/>
      <c r="F27" s="43"/>
      <c r="G27" s="43"/>
      <c r="H27" s="43"/>
      <c r="I27" s="43"/>
      <c r="J27" s="43"/>
      <c r="K27" s="87"/>
      <c r="L27" s="43">
        <v>0</v>
      </c>
      <c r="M27" s="43">
        <v>0</v>
      </c>
      <c r="N27" s="43">
        <v>0</v>
      </c>
      <c r="O27" s="87">
        <v>0</v>
      </c>
      <c r="P27" s="43"/>
      <c r="Q27" s="3"/>
      <c r="R27" s="3"/>
    </row>
    <row r="28" spans="1:30" ht="15" customHeight="1" x14ac:dyDescent="0.4">
      <c r="A28" s="84" t="s">
        <v>30</v>
      </c>
      <c r="B28" s="78"/>
      <c r="C28" s="43">
        <v>973.70584571487007</v>
      </c>
      <c r="D28" s="43">
        <v>918.50015428512995</v>
      </c>
      <c r="E28" s="43">
        <f>E26</f>
        <v>885.27800000000002</v>
      </c>
      <c r="F28" s="43">
        <v>426.91899999999998</v>
      </c>
      <c r="G28" s="43">
        <v>1006.223</v>
      </c>
      <c r="H28" s="43">
        <v>1082.67</v>
      </c>
      <c r="I28" s="43">
        <v>1504.537</v>
      </c>
      <c r="J28" s="43">
        <v>1234.175</v>
      </c>
      <c r="K28" s="87">
        <f>K26</f>
        <v>1764.57</v>
      </c>
      <c r="L28" s="43">
        <f>L26</f>
        <v>1549.848</v>
      </c>
      <c r="M28" s="43">
        <v>1830.328</v>
      </c>
      <c r="N28" s="43">
        <v>1857.6279999999995</v>
      </c>
      <c r="O28" s="87">
        <v>2043.019</v>
      </c>
      <c r="P28" s="43"/>
      <c r="Q28" s="3"/>
      <c r="R28" s="3"/>
    </row>
    <row r="29" spans="1:30" ht="15" customHeight="1" x14ac:dyDescent="0.4">
      <c r="A29" s="84" t="s">
        <v>21</v>
      </c>
      <c r="B29" s="78"/>
      <c r="C29" s="43">
        <v>-3.5019999999999998</v>
      </c>
      <c r="D29" s="43">
        <v>0.17399999999999999</v>
      </c>
      <c r="E29" s="43">
        <v>0.47</v>
      </c>
      <c r="F29" s="43">
        <v>7.5999999999999998E-2</v>
      </c>
      <c r="G29" s="43">
        <v>-2.0249999999999999</v>
      </c>
      <c r="H29" s="43">
        <v>-0.94499999999999995</v>
      </c>
      <c r="I29" s="43">
        <v>1.627</v>
      </c>
      <c r="J29" s="43">
        <v>-0.66700000000000004</v>
      </c>
      <c r="K29" s="87">
        <v>0</v>
      </c>
      <c r="L29" s="43">
        <v>0</v>
      </c>
      <c r="M29" s="43">
        <v>0</v>
      </c>
      <c r="N29" s="43">
        <v>0</v>
      </c>
      <c r="O29" s="87">
        <v>0</v>
      </c>
      <c r="P29" s="43"/>
      <c r="Q29" s="3"/>
      <c r="R29" s="3"/>
    </row>
    <row r="30" spans="1:30" s="75" customFormat="1" ht="15" customHeight="1" x14ac:dyDescent="0.4">
      <c r="A30" s="151" t="s">
        <v>53</v>
      </c>
      <c r="B30" s="154"/>
      <c r="C30" s="156">
        <f>SUM(C28:C29)</f>
        <v>970.20384571487011</v>
      </c>
      <c r="D30" s="156">
        <f t="shared" ref="D30:K30" si="20">SUM(D28:D29)</f>
        <v>918.67415428512993</v>
      </c>
      <c r="E30" s="156">
        <f t="shared" si="20"/>
        <v>885.74800000000005</v>
      </c>
      <c r="F30" s="156">
        <f t="shared" si="20"/>
        <v>426.995</v>
      </c>
      <c r="G30" s="156">
        <f t="shared" si="20"/>
        <v>1004.198</v>
      </c>
      <c r="H30" s="156">
        <f t="shared" si="20"/>
        <v>1081.7250000000001</v>
      </c>
      <c r="I30" s="156">
        <f t="shared" si="20"/>
        <v>1506.164</v>
      </c>
      <c r="J30" s="156">
        <f>SUM(J28:J29)</f>
        <v>1233.508</v>
      </c>
      <c r="K30" s="153">
        <f t="shared" si="20"/>
        <v>1764.57</v>
      </c>
      <c r="L30" s="156">
        <f t="shared" ref="L30" si="21">SUM(L28:L29)</f>
        <v>1549.848</v>
      </c>
      <c r="M30" s="156">
        <f t="shared" ref="M30" si="22">SUM(M28:M29)</f>
        <v>1830.328</v>
      </c>
      <c r="N30" s="156">
        <f>SUM(N28:N29)</f>
        <v>1857.6279999999995</v>
      </c>
      <c r="O30" s="153">
        <f>SUM(O28:O29)</f>
        <v>2043.019</v>
      </c>
      <c r="P30" s="73"/>
      <c r="Q30" s="3"/>
      <c r="R30" s="3"/>
      <c r="S30" s="81"/>
      <c r="T30" s="81"/>
      <c r="U30" s="81"/>
      <c r="V30" s="81"/>
      <c r="W30" s="81"/>
      <c r="X30" s="81"/>
      <c r="Y30" s="81"/>
      <c r="Z30" s="81"/>
      <c r="AA30" s="81"/>
      <c r="AB30" s="81"/>
      <c r="AC30" s="81"/>
      <c r="AD30" s="81"/>
    </row>
    <row r="31" spans="1:30" s="75" customFormat="1" ht="15" hidden="1" customHeight="1" x14ac:dyDescent="0.4">
      <c r="A31" s="188" t="s">
        <v>149</v>
      </c>
      <c r="B31" s="154"/>
      <c r="C31" s="191">
        <v>0</v>
      </c>
      <c r="D31" s="191">
        <v>0</v>
      </c>
      <c r="E31" s="191">
        <v>0</v>
      </c>
      <c r="F31" s="191">
        <v>0</v>
      </c>
      <c r="G31" s="191">
        <v>0</v>
      </c>
      <c r="H31" s="191">
        <v>0</v>
      </c>
      <c r="I31" s="191">
        <v>0</v>
      </c>
      <c r="J31" s="191">
        <v>0</v>
      </c>
      <c r="K31" s="190">
        <v>0</v>
      </c>
      <c r="L31" s="191">
        <v>0</v>
      </c>
      <c r="M31" s="191">
        <v>0</v>
      </c>
      <c r="N31" s="191">
        <v>0</v>
      </c>
      <c r="O31" s="190">
        <f>-77134/1000</f>
        <v>-77.134</v>
      </c>
      <c r="P31" s="32"/>
      <c r="Q31" s="3"/>
      <c r="R31" s="3"/>
      <c r="S31" s="81"/>
      <c r="T31" s="81"/>
      <c r="U31" s="81"/>
      <c r="V31" s="81"/>
      <c r="W31" s="81"/>
      <c r="X31" s="81"/>
      <c r="Y31" s="81"/>
      <c r="Z31" s="81"/>
      <c r="AA31" s="81"/>
      <c r="AB31" s="81"/>
      <c r="AC31" s="81"/>
      <c r="AD31" s="81"/>
    </row>
    <row r="32" spans="1:30" s="75" customFormat="1" ht="15" hidden="1" customHeight="1" x14ac:dyDescent="0.4">
      <c r="A32" s="151" t="s">
        <v>152</v>
      </c>
      <c r="B32" s="154"/>
      <c r="C32" s="156">
        <f t="shared" ref="C32:I32" si="23">SUM(C30:C31)</f>
        <v>970.20384571487011</v>
      </c>
      <c r="D32" s="156">
        <f t="shared" si="23"/>
        <v>918.67415428512993</v>
      </c>
      <c r="E32" s="156">
        <f t="shared" si="23"/>
        <v>885.74800000000005</v>
      </c>
      <c r="F32" s="156">
        <f t="shared" si="23"/>
        <v>426.995</v>
      </c>
      <c r="G32" s="156">
        <f t="shared" si="23"/>
        <v>1004.198</v>
      </c>
      <c r="H32" s="156">
        <f t="shared" si="23"/>
        <v>1081.7250000000001</v>
      </c>
      <c r="I32" s="156">
        <f t="shared" si="23"/>
        <v>1506.164</v>
      </c>
      <c r="J32" s="156">
        <f>SUM(J30:J31)</f>
        <v>1233.508</v>
      </c>
      <c r="K32" s="153">
        <f t="shared" ref="K32:L32" si="24">SUM(K30:K31)</f>
        <v>1764.57</v>
      </c>
      <c r="L32" s="156">
        <f t="shared" si="24"/>
        <v>1549.848</v>
      </c>
      <c r="M32" s="156">
        <f>SUM(M30:M31)</f>
        <v>1830.328</v>
      </c>
      <c r="N32" s="156">
        <f>SUM(N30:N31)</f>
        <v>1857.6279999999995</v>
      </c>
      <c r="O32" s="153">
        <f>SUM(O30:O31)</f>
        <v>1965.885</v>
      </c>
      <c r="P32" s="73"/>
      <c r="Q32" s="3"/>
      <c r="R32" s="3"/>
      <c r="S32" s="81"/>
      <c r="T32" s="81"/>
      <c r="U32" s="81"/>
      <c r="V32" s="81"/>
      <c r="W32" s="81"/>
      <c r="X32" s="81"/>
      <c r="Y32" s="81"/>
      <c r="Z32" s="81"/>
      <c r="AA32" s="81"/>
      <c r="AB32" s="81"/>
      <c r="AC32" s="81"/>
      <c r="AD32" s="81"/>
    </row>
    <row r="33" spans="1:18" ht="15" customHeight="1" x14ac:dyDescent="0.4">
      <c r="A33" s="38"/>
      <c r="B33" s="44"/>
      <c r="C33" s="44"/>
      <c r="D33" s="44"/>
      <c r="E33" s="44"/>
      <c r="F33" s="44"/>
      <c r="G33" s="44"/>
      <c r="H33" s="44"/>
      <c r="I33" s="44"/>
      <c r="J33" s="44"/>
      <c r="K33" s="44"/>
      <c r="L33" s="44"/>
      <c r="M33" s="44"/>
      <c r="N33" s="44"/>
      <c r="O33" s="43"/>
      <c r="P33" s="44"/>
      <c r="Q33" s="3"/>
      <c r="R33" s="3"/>
    </row>
    <row r="34" spans="1:18" ht="15" customHeight="1" x14ac:dyDescent="0.4">
      <c r="A34" s="38"/>
      <c r="B34" s="39"/>
      <c r="C34" s="44"/>
      <c r="D34" s="43"/>
      <c r="E34" s="43"/>
      <c r="F34" s="44"/>
      <c r="G34" s="44"/>
      <c r="H34" s="43"/>
      <c r="I34" s="43"/>
      <c r="J34" s="43"/>
      <c r="K34" s="43"/>
      <c r="L34" s="43"/>
      <c r="M34" s="43"/>
      <c r="N34" s="43"/>
      <c r="O34" s="43"/>
      <c r="P34" s="43"/>
      <c r="Q34" s="3"/>
      <c r="R34" s="3"/>
    </row>
    <row r="35" spans="1:18" ht="15" customHeight="1" x14ac:dyDescent="0.4">
      <c r="A35" s="210" t="s">
        <v>85</v>
      </c>
      <c r="B35" s="39"/>
      <c r="C35" s="212" t="s">
        <v>106</v>
      </c>
      <c r="D35" s="212"/>
      <c r="E35" s="212"/>
      <c r="F35" s="212"/>
      <c r="G35" s="212"/>
      <c r="H35" s="212"/>
      <c r="I35" s="212"/>
      <c r="J35" s="212"/>
      <c r="K35" s="212"/>
      <c r="L35" s="212"/>
      <c r="M35" s="212"/>
      <c r="N35" s="212"/>
      <c r="O35" s="212"/>
      <c r="P35" s="33"/>
      <c r="Q35" s="3"/>
      <c r="R35" s="3"/>
    </row>
    <row r="36" spans="1:18" ht="15" customHeight="1" x14ac:dyDescent="0.4">
      <c r="A36" s="210"/>
      <c r="B36" s="39"/>
      <c r="C36" s="147">
        <v>44286</v>
      </c>
      <c r="D36" s="147">
        <v>44377</v>
      </c>
      <c r="E36" s="147">
        <v>44469</v>
      </c>
      <c r="F36" s="147">
        <v>44561</v>
      </c>
      <c r="G36" s="147">
        <v>44651</v>
      </c>
      <c r="H36" s="147">
        <v>44742</v>
      </c>
      <c r="I36" s="147">
        <v>44834</v>
      </c>
      <c r="J36" s="147">
        <v>44926</v>
      </c>
      <c r="K36" s="147">
        <v>45016</v>
      </c>
      <c r="L36" s="147">
        <v>45107</v>
      </c>
      <c r="M36" s="147">
        <v>45199</v>
      </c>
      <c r="N36" s="147">
        <v>45291</v>
      </c>
      <c r="O36" s="147">
        <v>45382</v>
      </c>
      <c r="P36" s="34"/>
      <c r="Q36" s="3"/>
      <c r="R36" s="3"/>
    </row>
    <row r="37" spans="1:18" ht="15" customHeight="1" x14ac:dyDescent="0.4">
      <c r="A37" s="38"/>
      <c r="B37" s="39"/>
      <c r="C37" s="44"/>
      <c r="D37" s="43"/>
      <c r="E37" s="43"/>
      <c r="F37" s="44"/>
      <c r="G37" s="44"/>
      <c r="H37" s="43"/>
      <c r="I37" s="43"/>
      <c r="J37" s="43"/>
      <c r="K37" s="43"/>
      <c r="L37" s="43"/>
      <c r="M37" s="43"/>
      <c r="N37" s="43"/>
      <c r="O37" s="43"/>
      <c r="P37" s="43"/>
      <c r="Q37" s="3"/>
      <c r="R37" s="3"/>
    </row>
    <row r="38" spans="1:18" ht="15" customHeight="1" x14ac:dyDescent="0.4">
      <c r="A38" s="77" t="s">
        <v>93</v>
      </c>
      <c r="B38" s="39"/>
      <c r="C38" s="44"/>
      <c r="D38" s="43"/>
      <c r="E38" s="43"/>
      <c r="F38" s="44"/>
      <c r="G38" s="44"/>
      <c r="H38" s="43"/>
      <c r="I38" s="43"/>
      <c r="J38" s="43"/>
      <c r="K38" s="43"/>
      <c r="L38" s="43"/>
      <c r="M38" s="43"/>
      <c r="N38" s="43"/>
      <c r="O38" s="43"/>
      <c r="P38" s="43"/>
      <c r="Q38" s="3"/>
      <c r="R38" s="3"/>
    </row>
    <row r="39" spans="1:18" ht="15" customHeight="1" x14ac:dyDescent="0.4">
      <c r="A39" s="88" t="s">
        <v>2</v>
      </c>
      <c r="B39" s="89"/>
      <c r="C39" s="85">
        <v>22670.41617</v>
      </c>
      <c r="D39" s="85">
        <v>17008.742999999999</v>
      </c>
      <c r="E39" s="85">
        <v>13960.749</v>
      </c>
      <c r="F39" s="43">
        <v>14909.404</v>
      </c>
      <c r="G39" s="43">
        <v>14161.87</v>
      </c>
      <c r="H39" s="43">
        <v>24716.348000000002</v>
      </c>
      <c r="I39" s="85">
        <v>15144.242</v>
      </c>
      <c r="J39" s="85">
        <v>19258.717000000001</v>
      </c>
      <c r="K39" s="86">
        <v>21908.075000000001</v>
      </c>
      <c r="L39" s="43">
        <v>15937.53</v>
      </c>
      <c r="M39" s="85">
        <v>16162.634</v>
      </c>
      <c r="N39" s="85">
        <v>16741.235000000001</v>
      </c>
      <c r="O39" s="86">
        <v>18339.418000000001</v>
      </c>
      <c r="P39" s="176"/>
      <c r="Q39" s="3"/>
      <c r="R39" s="3"/>
    </row>
    <row r="40" spans="1:18" ht="15" customHeight="1" x14ac:dyDescent="0.4">
      <c r="A40" s="88" t="s">
        <v>1</v>
      </c>
      <c r="B40" s="89"/>
      <c r="C40" s="85">
        <v>8959.89869</v>
      </c>
      <c r="D40" s="85">
        <v>9694.5779999999995</v>
      </c>
      <c r="E40" s="85">
        <v>5819.9350000000004</v>
      </c>
      <c r="F40" s="43">
        <v>5993.1750000000002</v>
      </c>
      <c r="G40" s="43">
        <v>7404.9340000000002</v>
      </c>
      <c r="H40" s="43">
        <v>9140.6119999999992</v>
      </c>
      <c r="I40" s="85">
        <v>2085.0210000000002</v>
      </c>
      <c r="J40" s="85">
        <v>5871.5330000000004</v>
      </c>
      <c r="K40" s="86">
        <v>6040.5519999999997</v>
      </c>
      <c r="L40" s="43">
        <v>6018.5020000000004</v>
      </c>
      <c r="M40" s="85">
        <v>3144.7339999999999</v>
      </c>
      <c r="N40" s="85">
        <v>7407.4809999999998</v>
      </c>
      <c r="O40" s="86">
        <v>9205.509</v>
      </c>
      <c r="P40" s="176"/>
      <c r="Q40" s="3"/>
      <c r="R40" s="3"/>
    </row>
    <row r="41" spans="1:18" ht="15" customHeight="1" x14ac:dyDescent="0.4">
      <c r="A41" s="90" t="s">
        <v>35</v>
      </c>
      <c r="B41" s="91"/>
      <c r="C41" s="85">
        <v>0</v>
      </c>
      <c r="D41" s="85">
        <v>0</v>
      </c>
      <c r="E41" s="85">
        <v>68.134</v>
      </c>
      <c r="F41" s="43">
        <v>0</v>
      </c>
      <c r="G41" s="43">
        <v>941.65200000000004</v>
      </c>
      <c r="H41" s="43">
        <v>1305.454</v>
      </c>
      <c r="I41" s="85">
        <v>954.69899999999996</v>
      </c>
      <c r="J41" s="85">
        <v>0</v>
      </c>
      <c r="K41" s="86">
        <v>0</v>
      </c>
      <c r="L41" s="43">
        <v>0</v>
      </c>
      <c r="M41" s="85">
        <v>0</v>
      </c>
      <c r="N41" s="85">
        <v>0</v>
      </c>
      <c r="O41" s="86">
        <v>0</v>
      </c>
      <c r="P41" s="176"/>
      <c r="Q41" s="3"/>
      <c r="R41" s="3"/>
    </row>
    <row r="42" spans="1:18" ht="15" customHeight="1" x14ac:dyDescent="0.4">
      <c r="A42" s="88" t="s">
        <v>6</v>
      </c>
      <c r="B42" s="89"/>
      <c r="C42" s="85">
        <v>1422.537</v>
      </c>
      <c r="D42" s="85">
        <v>1408.933</v>
      </c>
      <c r="E42" s="85">
        <v>1463.1990000000001</v>
      </c>
      <c r="F42" s="43">
        <v>1109.845</v>
      </c>
      <c r="G42" s="43">
        <v>1165.163</v>
      </c>
      <c r="H42" s="43">
        <v>1554.4390000000001</v>
      </c>
      <c r="I42" s="85">
        <v>2624.1959999999999</v>
      </c>
      <c r="J42" s="85">
        <v>2538.0740000000001</v>
      </c>
      <c r="K42" s="86">
        <v>2116.8440000000001</v>
      </c>
      <c r="L42" s="43">
        <v>2490.654</v>
      </c>
      <c r="M42" s="85">
        <v>3821.3490000000002</v>
      </c>
      <c r="N42" s="85">
        <v>2368.3820000000001</v>
      </c>
      <c r="O42" s="86">
        <v>2648.7849999999999</v>
      </c>
      <c r="P42" s="176"/>
      <c r="Q42" s="3"/>
      <c r="R42" s="3"/>
    </row>
    <row r="43" spans="1:18" ht="15" customHeight="1" x14ac:dyDescent="0.4">
      <c r="A43" s="92" t="s">
        <v>7</v>
      </c>
      <c r="B43" s="89"/>
      <c r="C43" s="85">
        <v>63224.611604137601</v>
      </c>
      <c r="D43" s="85">
        <v>65135.075774999998</v>
      </c>
      <c r="E43" s="85">
        <v>66105.982999999993</v>
      </c>
      <c r="F43" s="43">
        <v>64903.697999999997</v>
      </c>
      <c r="G43" s="43">
        <v>65588.361999999994</v>
      </c>
      <c r="H43" s="43">
        <v>73063.645999999993</v>
      </c>
      <c r="I43" s="85">
        <v>78785.835000000006</v>
      </c>
      <c r="J43" s="85">
        <v>86363.159</v>
      </c>
      <c r="K43" s="86">
        <v>90978.615999999995</v>
      </c>
      <c r="L43" s="43">
        <v>93529.881999999998</v>
      </c>
      <c r="M43" s="85">
        <v>88796.497000000003</v>
      </c>
      <c r="N43" s="85">
        <v>96566.835999999996</v>
      </c>
      <c r="O43" s="86">
        <v>91956.64</v>
      </c>
      <c r="P43" s="176"/>
      <c r="Q43" s="109"/>
      <c r="R43" s="109"/>
    </row>
    <row r="44" spans="1:18" ht="15" customHeight="1" x14ac:dyDescent="0.4">
      <c r="A44" s="92" t="s">
        <v>4</v>
      </c>
      <c r="B44" s="89"/>
      <c r="C44" s="85">
        <v>156710.06430173299</v>
      </c>
      <c r="D44" s="85">
        <v>161444.005</v>
      </c>
      <c r="E44" s="85">
        <v>163500.11499999999</v>
      </c>
      <c r="F44" s="43">
        <v>167556.478</v>
      </c>
      <c r="G44" s="43">
        <v>176147.79300000001</v>
      </c>
      <c r="H44" s="43">
        <v>176214.326</v>
      </c>
      <c r="I44" s="85">
        <v>183159.51699999999</v>
      </c>
      <c r="J44" s="85">
        <v>183132.24900000001</v>
      </c>
      <c r="K44" s="86">
        <v>191001.016</v>
      </c>
      <c r="L44" s="43">
        <v>198671.02299999999</v>
      </c>
      <c r="M44" s="85">
        <v>211403.997</v>
      </c>
      <c r="N44" s="85">
        <v>215935.845</v>
      </c>
      <c r="O44" s="86">
        <v>228539.158</v>
      </c>
      <c r="P44" s="176"/>
    </row>
    <row r="45" spans="1:18" ht="15" customHeight="1" x14ac:dyDescent="0.4">
      <c r="A45" s="92" t="s">
        <v>40</v>
      </c>
      <c r="B45" s="89"/>
      <c r="C45" s="85">
        <v>658.29701299999999</v>
      </c>
      <c r="D45" s="85">
        <v>584.17999999999995</v>
      </c>
      <c r="E45" s="85">
        <v>536.07899999999995</v>
      </c>
      <c r="F45" s="43">
        <v>583.35900000000004</v>
      </c>
      <c r="G45" s="43">
        <v>650.90200000000004</v>
      </c>
      <c r="H45" s="43">
        <v>548.03</v>
      </c>
      <c r="I45" s="85">
        <v>594.69799999999998</v>
      </c>
      <c r="J45" s="85">
        <v>599.28899999999999</v>
      </c>
      <c r="K45" s="86">
        <v>629.00400000000002</v>
      </c>
      <c r="L45" s="43">
        <v>423.79300000000001</v>
      </c>
      <c r="M45" s="85">
        <v>482.99599999999998</v>
      </c>
      <c r="N45" s="85">
        <v>462.04599999999999</v>
      </c>
      <c r="O45" s="86">
        <v>497.44799999999998</v>
      </c>
      <c r="P45" s="176"/>
    </row>
    <row r="46" spans="1:18" ht="15" customHeight="1" x14ac:dyDescent="0.4">
      <c r="A46" s="88" t="s">
        <v>8</v>
      </c>
      <c r="B46" s="89"/>
      <c r="C46" s="85">
        <v>3195.5695342521203</v>
      </c>
      <c r="D46" s="85">
        <v>3277.9679999999998</v>
      </c>
      <c r="E46" s="85">
        <v>3167.567</v>
      </c>
      <c r="F46" s="43">
        <v>3246.1669999999999</v>
      </c>
      <c r="G46" s="43">
        <v>3317.2080000000001</v>
      </c>
      <c r="H46" s="43">
        <v>3419.5239999999999</v>
      </c>
      <c r="I46" s="85">
        <v>3500.3539999999998</v>
      </c>
      <c r="J46" s="85">
        <v>3621.6439999999998</v>
      </c>
      <c r="K46" s="86">
        <v>3606.79</v>
      </c>
      <c r="L46" s="43">
        <v>3687.8440000000001</v>
      </c>
      <c r="M46" s="85">
        <f>3667944/1000</f>
        <v>3667.944</v>
      </c>
      <c r="N46" s="85">
        <v>3844.9259999999999</v>
      </c>
      <c r="O46" s="86">
        <v>4099.0200000000004</v>
      </c>
      <c r="P46" s="176"/>
      <c r="R46" s="170"/>
    </row>
    <row r="47" spans="1:18" ht="15" customHeight="1" x14ac:dyDescent="0.4">
      <c r="A47" s="88" t="s">
        <v>41</v>
      </c>
      <c r="B47" s="89"/>
      <c r="C47" s="85">
        <v>10925.4261407474</v>
      </c>
      <c r="D47" s="85">
        <v>10802.739224999999</v>
      </c>
      <c r="E47" s="85">
        <v>10775.742</v>
      </c>
      <c r="F47" s="43">
        <v>10740.811</v>
      </c>
      <c r="G47" s="43">
        <v>10721.699000000001</v>
      </c>
      <c r="H47" s="43">
        <v>10680.387000000001</v>
      </c>
      <c r="I47" s="85">
        <v>10872.355</v>
      </c>
      <c r="J47" s="85">
        <v>10790.482</v>
      </c>
      <c r="K47" s="86">
        <v>10771.48</v>
      </c>
      <c r="L47" s="43">
        <v>10702.326999999999</v>
      </c>
      <c r="M47" s="85">
        <f>10677584/1000</f>
        <v>10677.584000000001</v>
      </c>
      <c r="N47" s="85">
        <v>10556.367</v>
      </c>
      <c r="O47" s="86">
        <v>10549.088</v>
      </c>
      <c r="P47" s="176"/>
      <c r="Q47" s="170"/>
      <c r="R47" s="170"/>
    </row>
    <row r="48" spans="1:18" ht="15" customHeight="1" x14ac:dyDescent="0.4">
      <c r="A48" s="88" t="s">
        <v>9</v>
      </c>
      <c r="B48" s="89"/>
      <c r="C48" s="85">
        <v>3788.4336155800002</v>
      </c>
      <c r="D48" s="85">
        <v>3583.384</v>
      </c>
      <c r="E48" s="85">
        <v>4154.95</v>
      </c>
      <c r="F48" s="43">
        <v>3353.0859999999998</v>
      </c>
      <c r="G48" s="43">
        <v>2592.154</v>
      </c>
      <c r="H48" s="43">
        <v>1896.306</v>
      </c>
      <c r="I48" s="85">
        <v>2378.13</v>
      </c>
      <c r="J48" s="85">
        <v>2228.9769999999999</v>
      </c>
      <c r="K48" s="86">
        <v>1832.2170000000001</v>
      </c>
      <c r="L48" s="43">
        <v>3451.384</v>
      </c>
      <c r="M48" s="85">
        <v>2320.3829999999998</v>
      </c>
      <c r="N48" s="85">
        <v>2758.518</v>
      </c>
      <c r="O48" s="86">
        <v>3776.76</v>
      </c>
      <c r="P48" s="176"/>
      <c r="Q48" s="170"/>
      <c r="R48" s="170"/>
    </row>
    <row r="49" spans="1:30" s="75" customFormat="1" ht="15" customHeight="1" x14ac:dyDescent="0.4">
      <c r="A49" s="151" t="s">
        <v>43</v>
      </c>
      <c r="B49" s="154"/>
      <c r="C49" s="152">
        <f>SUM(C39:C48)</f>
        <v>271555.25406945014</v>
      </c>
      <c r="D49" s="152">
        <f t="shared" ref="D49:L49" si="25">SUM(D39:D48)</f>
        <v>272939.60600000003</v>
      </c>
      <c r="E49" s="152">
        <f t="shared" si="25"/>
        <v>269552.45300000004</v>
      </c>
      <c r="F49" s="152">
        <f t="shared" si="25"/>
        <v>272396.02299999999</v>
      </c>
      <c r="G49" s="156">
        <f t="shared" si="25"/>
        <v>282691.73699999996</v>
      </c>
      <c r="H49" s="156">
        <f t="shared" si="25"/>
        <v>302539.07199999993</v>
      </c>
      <c r="I49" s="156">
        <f t="shared" si="25"/>
        <v>300099.04699999996</v>
      </c>
      <c r="J49" s="156">
        <f t="shared" si="25"/>
        <v>314404.12400000001</v>
      </c>
      <c r="K49" s="153">
        <f t="shared" si="25"/>
        <v>328884.59399999998</v>
      </c>
      <c r="L49" s="156">
        <f t="shared" si="25"/>
        <v>334912.93900000001</v>
      </c>
      <c r="M49" s="156">
        <f>SUM(M39:M48)</f>
        <v>340478.11799999996</v>
      </c>
      <c r="N49" s="156">
        <f>SUM(N39:N48)</f>
        <v>356641.63599999994</v>
      </c>
      <c r="O49" s="153">
        <f>SUM(O39:O48)</f>
        <v>369611.826</v>
      </c>
      <c r="P49" s="177"/>
      <c r="Q49" s="170"/>
      <c r="R49" s="170"/>
      <c r="S49" s="81"/>
      <c r="T49" s="81"/>
      <c r="U49" s="81"/>
      <c r="V49" s="81"/>
      <c r="W49" s="81"/>
      <c r="X49" s="81"/>
      <c r="Y49" s="81"/>
      <c r="Z49" s="81"/>
      <c r="AA49" s="81"/>
      <c r="AB49" s="81"/>
      <c r="AC49" s="81"/>
      <c r="AD49" s="81"/>
    </row>
    <row r="50" spans="1:30" s="45" customFormat="1" ht="15" customHeight="1" x14ac:dyDescent="0.4">
      <c r="A50" s="38"/>
      <c r="B50" s="39"/>
      <c r="C50" s="46"/>
      <c r="D50" s="46"/>
      <c r="E50" s="46"/>
      <c r="F50" s="47"/>
      <c r="G50" s="46"/>
      <c r="H50" s="46"/>
      <c r="I50" s="46"/>
      <c r="J50" s="46"/>
      <c r="K50" s="46"/>
      <c r="L50" s="46"/>
      <c r="M50" s="46"/>
      <c r="N50" s="46"/>
      <c r="O50" s="46"/>
      <c r="P50" s="46"/>
      <c r="Q50" s="170"/>
      <c r="R50" s="170"/>
    </row>
    <row r="51" spans="1:30" ht="15" customHeight="1" x14ac:dyDescent="0.4">
      <c r="A51" s="79" t="s">
        <v>95</v>
      </c>
      <c r="B51" s="93"/>
      <c r="C51" s="48"/>
      <c r="D51" s="48"/>
      <c r="E51" s="48"/>
      <c r="F51" s="49"/>
      <c r="G51" s="48"/>
      <c r="H51" s="48"/>
      <c r="I51" s="48"/>
      <c r="J51" s="48"/>
      <c r="K51" s="48"/>
      <c r="L51" s="48"/>
      <c r="M51" s="48"/>
      <c r="N51" s="48"/>
      <c r="O51" s="48"/>
      <c r="P51" s="48"/>
      <c r="Q51" s="3"/>
      <c r="R51" s="3"/>
    </row>
    <row r="52" spans="1:30" ht="15" customHeight="1" x14ac:dyDescent="0.4">
      <c r="A52" s="77" t="s">
        <v>96</v>
      </c>
      <c r="B52" s="78"/>
      <c r="C52" s="50"/>
      <c r="D52" s="50"/>
      <c r="E52" s="50"/>
      <c r="F52" s="51"/>
      <c r="G52" s="50"/>
      <c r="H52" s="50"/>
      <c r="I52" s="50"/>
      <c r="J52" s="50"/>
      <c r="K52" s="50"/>
      <c r="L52" s="50"/>
      <c r="M52" s="50"/>
      <c r="N52" s="50"/>
      <c r="O52" s="50"/>
      <c r="P52" s="50"/>
      <c r="Q52" s="3"/>
      <c r="R52" s="3"/>
    </row>
    <row r="53" spans="1:30" ht="15" customHeight="1" x14ac:dyDescent="0.4">
      <c r="A53" s="88" t="s">
        <v>10</v>
      </c>
      <c r="B53" s="89"/>
      <c r="C53" s="85">
        <v>17170.35859</v>
      </c>
      <c r="D53" s="85">
        <v>14093.492</v>
      </c>
      <c r="E53" s="85">
        <v>17986.284</v>
      </c>
      <c r="F53" s="85">
        <v>14663.665999999999</v>
      </c>
      <c r="G53" s="85">
        <v>17135.351999999999</v>
      </c>
      <c r="H53" s="85">
        <v>22627.081999999999</v>
      </c>
      <c r="I53" s="85">
        <v>23041.114000000001</v>
      </c>
      <c r="J53" s="85">
        <v>25517.303</v>
      </c>
      <c r="K53" s="86">
        <v>26353.866999999998</v>
      </c>
      <c r="L53" s="85">
        <v>32957.105000000003</v>
      </c>
      <c r="M53" s="85">
        <v>32477.883000000002</v>
      </c>
      <c r="N53" s="85">
        <v>32196.101999999999</v>
      </c>
      <c r="O53" s="86">
        <v>31169.731</v>
      </c>
      <c r="P53" s="176"/>
      <c r="Q53" s="3"/>
      <c r="R53" s="3"/>
    </row>
    <row r="54" spans="1:30" ht="15" customHeight="1" x14ac:dyDescent="0.4">
      <c r="A54" s="88" t="s">
        <v>11</v>
      </c>
      <c r="B54" s="89"/>
      <c r="C54" s="85">
        <v>183690.31025000001</v>
      </c>
      <c r="D54" s="85">
        <v>186828.25700000001</v>
      </c>
      <c r="E54" s="85">
        <v>180247.72700000001</v>
      </c>
      <c r="F54" s="85">
        <v>186760.61199999999</v>
      </c>
      <c r="G54" s="85">
        <v>193889.489</v>
      </c>
      <c r="H54" s="85">
        <v>207451.005</v>
      </c>
      <c r="I54" s="85">
        <v>202864.399</v>
      </c>
      <c r="J54" s="85">
        <v>214278.851</v>
      </c>
      <c r="K54" s="86">
        <v>225983.33600000001</v>
      </c>
      <c r="L54" s="85">
        <v>222733.81400000001</v>
      </c>
      <c r="M54" s="85">
        <v>228052.84899999999</v>
      </c>
      <c r="N54" s="85">
        <v>240940.30600000001</v>
      </c>
      <c r="O54" s="86">
        <v>251760.141</v>
      </c>
      <c r="P54" s="176"/>
      <c r="Q54" s="3"/>
      <c r="R54" s="3"/>
    </row>
    <row r="55" spans="1:30" ht="15" customHeight="1" x14ac:dyDescent="0.4">
      <c r="A55" s="88" t="s">
        <v>12</v>
      </c>
      <c r="B55" s="89"/>
      <c r="C55" s="85">
        <v>5025.9745599999997</v>
      </c>
      <c r="D55" s="85">
        <v>5062.04</v>
      </c>
      <c r="E55" s="85">
        <v>5026.1530000000002</v>
      </c>
      <c r="F55" s="85">
        <v>5061.5330000000004</v>
      </c>
      <c r="G55" s="85">
        <v>5028.0159999999996</v>
      </c>
      <c r="H55" s="85">
        <v>5065.915</v>
      </c>
      <c r="I55" s="85">
        <v>5048.7269999999999</v>
      </c>
      <c r="J55" s="85">
        <v>5114.8360000000002</v>
      </c>
      <c r="K55" s="86">
        <v>5070.8519999999999</v>
      </c>
      <c r="L55" s="85">
        <v>5167.3540000000003</v>
      </c>
      <c r="M55" s="85">
        <v>5073.8320000000003</v>
      </c>
      <c r="N55" s="85">
        <v>5177.8620000000001</v>
      </c>
      <c r="O55" s="86">
        <v>5076.2070000000003</v>
      </c>
      <c r="P55" s="176"/>
      <c r="Q55" s="3"/>
      <c r="R55" s="3"/>
    </row>
    <row r="56" spans="1:30" ht="28" x14ac:dyDescent="0.4">
      <c r="A56" s="88" t="s">
        <v>36</v>
      </c>
      <c r="B56" s="89"/>
      <c r="C56" s="85">
        <v>0</v>
      </c>
      <c r="D56" s="85">
        <v>0</v>
      </c>
      <c r="E56" s="85">
        <v>0</v>
      </c>
      <c r="F56" s="85">
        <v>0</v>
      </c>
      <c r="G56" s="85">
        <v>736.22799999999995</v>
      </c>
      <c r="H56" s="85">
        <v>805.178</v>
      </c>
      <c r="I56" s="85">
        <v>763.31700000000001</v>
      </c>
      <c r="J56" s="85">
        <v>0</v>
      </c>
      <c r="K56" s="86">
        <v>0</v>
      </c>
      <c r="L56" s="85">
        <v>0</v>
      </c>
      <c r="M56" s="85">
        <v>0</v>
      </c>
      <c r="N56" s="85">
        <v>0</v>
      </c>
      <c r="O56" s="86">
        <v>0</v>
      </c>
      <c r="P56" s="176"/>
      <c r="Q56" s="3"/>
      <c r="R56" s="3"/>
    </row>
    <row r="57" spans="1:30" ht="15" customHeight="1" x14ac:dyDescent="0.4">
      <c r="A57" s="88" t="s">
        <v>13</v>
      </c>
      <c r="B57" s="89"/>
      <c r="C57" s="85">
        <v>2010.7529999999999</v>
      </c>
      <c r="D57" s="85">
        <v>2036.8720000000001</v>
      </c>
      <c r="E57" s="85">
        <v>1966.739</v>
      </c>
      <c r="F57" s="85">
        <v>1514.5920000000001</v>
      </c>
      <c r="G57" s="85">
        <v>1046.5530000000001</v>
      </c>
      <c r="H57" s="85">
        <v>1165.0740000000001</v>
      </c>
      <c r="I57" s="85">
        <v>1825.5809999999999</v>
      </c>
      <c r="J57" s="85">
        <v>1907.4359999999999</v>
      </c>
      <c r="K57" s="86">
        <v>1686.3869999999999</v>
      </c>
      <c r="L57" s="85">
        <v>2137.4160000000002</v>
      </c>
      <c r="M57" s="85">
        <v>3293.8229999999999</v>
      </c>
      <c r="N57" s="85">
        <v>2231.4699999999998</v>
      </c>
      <c r="O57" s="86">
        <v>2477.6419999999998</v>
      </c>
      <c r="P57" s="176"/>
      <c r="Q57" s="3"/>
      <c r="R57" s="3"/>
    </row>
    <row r="58" spans="1:30" ht="15" customHeight="1" x14ac:dyDescent="0.4">
      <c r="A58" s="88" t="s">
        <v>14</v>
      </c>
      <c r="B58" s="89"/>
      <c r="C58" s="85">
        <v>11623.267089007761</v>
      </c>
      <c r="D58" s="85">
        <v>12038.052417999999</v>
      </c>
      <c r="E58" s="85">
        <v>11724.462</v>
      </c>
      <c r="F58" s="85">
        <v>11367.102999999999</v>
      </c>
      <c r="G58" s="85">
        <v>11079.049000000001</v>
      </c>
      <c r="H58" s="85">
        <v>11518.101000000001</v>
      </c>
      <c r="I58" s="85">
        <v>13013.07</v>
      </c>
      <c r="J58" s="85">
        <v>12949.047</v>
      </c>
      <c r="K58" s="86">
        <v>12756.245999999999</v>
      </c>
      <c r="L58" s="85">
        <v>15224.638999999999</v>
      </c>
      <c r="M58" s="85">
        <v>16040.5</v>
      </c>
      <c r="N58" s="85">
        <v>14196.333000000001</v>
      </c>
      <c r="O58" s="86">
        <v>16108.398999999999</v>
      </c>
      <c r="P58" s="176"/>
      <c r="Q58" s="3"/>
      <c r="R58" s="3"/>
    </row>
    <row r="59" spans="1:30" s="75" customFormat="1" ht="15" customHeight="1" x14ac:dyDescent="0.4">
      <c r="A59" s="151" t="s">
        <v>94</v>
      </c>
      <c r="B59" s="154"/>
      <c r="C59" s="152">
        <f>SUM(C53:C58)</f>
        <v>219520.66348900777</v>
      </c>
      <c r="D59" s="152">
        <f t="shared" ref="D59:O59" si="26">SUM(D53:D58)</f>
        <v>220058.71341800003</v>
      </c>
      <c r="E59" s="152">
        <f t="shared" si="26"/>
        <v>216951.36499999999</v>
      </c>
      <c r="F59" s="152">
        <f t="shared" si="26"/>
        <v>219367.50599999999</v>
      </c>
      <c r="G59" s="152">
        <f t="shared" si="26"/>
        <v>228914.68700000003</v>
      </c>
      <c r="H59" s="152">
        <f t="shared" si="26"/>
        <v>248632.35500000001</v>
      </c>
      <c r="I59" s="156">
        <f t="shared" si="26"/>
        <v>246556.20800000004</v>
      </c>
      <c r="J59" s="156">
        <f t="shared" si="26"/>
        <v>259767.47299999997</v>
      </c>
      <c r="K59" s="153">
        <f t="shared" si="26"/>
        <v>271850.68800000002</v>
      </c>
      <c r="L59" s="152">
        <f t="shared" si="26"/>
        <v>278220.32800000004</v>
      </c>
      <c r="M59" s="156">
        <f t="shared" si="26"/>
        <v>284938.88699999999</v>
      </c>
      <c r="N59" s="156">
        <f t="shared" ref="N59" si="27">SUM(N53:N58)</f>
        <v>294742.07299999997</v>
      </c>
      <c r="O59" s="153">
        <f t="shared" si="26"/>
        <v>306592.11999999994</v>
      </c>
      <c r="P59" s="177"/>
      <c r="Q59" s="2"/>
      <c r="R59" s="2"/>
      <c r="S59" s="81"/>
      <c r="T59" s="81"/>
      <c r="U59" s="81"/>
      <c r="V59" s="81"/>
      <c r="W59" s="81"/>
      <c r="X59" s="81"/>
      <c r="Y59" s="81"/>
      <c r="Z59" s="81"/>
      <c r="AA59" s="81"/>
      <c r="AB59" s="81"/>
      <c r="AC59" s="81"/>
      <c r="AD59" s="81"/>
    </row>
    <row r="60" spans="1:30" s="45" customFormat="1" ht="15" customHeight="1" x14ac:dyDescent="0.4">
      <c r="A60" s="38"/>
      <c r="B60" s="39"/>
      <c r="C60" s="46"/>
      <c r="D60" s="46"/>
      <c r="E60" s="46"/>
      <c r="F60" s="47"/>
      <c r="G60" s="46"/>
      <c r="H60" s="46"/>
      <c r="I60" s="46"/>
      <c r="J60" s="46"/>
      <c r="K60" s="46"/>
      <c r="L60" s="46"/>
      <c r="M60" s="46"/>
      <c r="N60" s="46"/>
      <c r="O60" s="46"/>
      <c r="P60" s="46"/>
      <c r="Q60" s="2"/>
      <c r="R60" s="2"/>
    </row>
    <row r="61" spans="1:30" ht="15" customHeight="1" x14ac:dyDescent="0.4">
      <c r="A61" s="77" t="s">
        <v>3</v>
      </c>
      <c r="B61" s="78"/>
      <c r="C61" s="50"/>
      <c r="D61" s="50"/>
      <c r="E61" s="50"/>
      <c r="F61" s="51"/>
      <c r="G61" s="50"/>
      <c r="H61" s="50"/>
      <c r="I61" s="50"/>
      <c r="J61" s="50"/>
      <c r="K61" s="50"/>
      <c r="L61" s="50"/>
      <c r="M61" s="50"/>
      <c r="N61" s="50"/>
      <c r="O61" s="50"/>
      <c r="P61" s="50"/>
    </row>
    <row r="62" spans="1:30" ht="15" customHeight="1" x14ac:dyDescent="0.4">
      <c r="A62" s="77" t="s">
        <v>15</v>
      </c>
      <c r="B62" s="78"/>
      <c r="C62" s="43"/>
      <c r="D62" s="43"/>
      <c r="E62" s="43"/>
      <c r="F62" s="44"/>
      <c r="G62" s="43"/>
      <c r="H62" s="43"/>
      <c r="I62" s="43"/>
      <c r="J62" s="43"/>
      <c r="K62" s="43"/>
      <c r="L62" s="43"/>
      <c r="M62" s="43"/>
      <c r="N62" s="43"/>
      <c r="O62" s="43"/>
      <c r="P62" s="43"/>
    </row>
    <row r="63" spans="1:30" ht="15" customHeight="1" x14ac:dyDescent="0.4">
      <c r="A63" s="88" t="s">
        <v>16</v>
      </c>
      <c r="B63" s="89"/>
      <c r="C63" s="85">
        <v>20547.94474001</v>
      </c>
      <c r="D63" s="85">
        <v>20547.945</v>
      </c>
      <c r="E63" s="85">
        <v>20547.945</v>
      </c>
      <c r="F63" s="43">
        <v>20547.945</v>
      </c>
      <c r="G63" s="43">
        <v>20547.945</v>
      </c>
      <c r="H63" s="43">
        <v>20547.945</v>
      </c>
      <c r="I63" s="43">
        <v>20547.945</v>
      </c>
      <c r="J63" s="43">
        <v>20547.945</v>
      </c>
      <c r="K63" s="87">
        <v>20547.945</v>
      </c>
      <c r="L63" s="43">
        <v>20547.945</v>
      </c>
      <c r="M63" s="43">
        <v>20547.945</v>
      </c>
      <c r="N63" s="43">
        <v>20547.945</v>
      </c>
      <c r="O63" s="87">
        <v>20547.945</v>
      </c>
      <c r="P63" s="176"/>
    </row>
    <row r="64" spans="1:30" ht="15" customHeight="1" x14ac:dyDescent="0.4">
      <c r="A64" s="88" t="s">
        <v>42</v>
      </c>
      <c r="B64" s="89"/>
      <c r="C64" s="85">
        <v>8524.8820699999997</v>
      </c>
      <c r="D64" s="85">
        <v>8524.8819999999996</v>
      </c>
      <c r="E64" s="85">
        <v>8524.8819999999996</v>
      </c>
      <c r="F64" s="43">
        <v>8524.8819999999996</v>
      </c>
      <c r="G64" s="43">
        <v>8524.8819999999996</v>
      </c>
      <c r="H64" s="43">
        <v>8524.8819999999996</v>
      </c>
      <c r="I64" s="43">
        <v>8524.8819999999996</v>
      </c>
      <c r="J64" s="43">
        <v>8524.8819999999996</v>
      </c>
      <c r="K64" s="87">
        <v>8524.8819999999996</v>
      </c>
      <c r="L64" s="43">
        <v>8524.8819999999996</v>
      </c>
      <c r="M64" s="43">
        <v>8524.8819999999996</v>
      </c>
      <c r="N64" s="43">
        <v>8524.8819999999996</v>
      </c>
      <c r="O64" s="87">
        <v>8524.8819999999996</v>
      </c>
      <c r="P64" s="176"/>
    </row>
    <row r="65" spans="1:30" ht="15" customHeight="1" x14ac:dyDescent="0.4">
      <c r="A65" s="88" t="s">
        <v>17</v>
      </c>
      <c r="B65" s="89"/>
      <c r="C65" s="85">
        <v>20547.945419780001</v>
      </c>
      <c r="D65" s="85">
        <v>20547.945</v>
      </c>
      <c r="E65" s="85">
        <v>20547.945</v>
      </c>
      <c r="F65" s="43">
        <v>20547.945</v>
      </c>
      <c r="G65" s="43">
        <v>20547.945</v>
      </c>
      <c r="H65" s="43">
        <v>20547.945</v>
      </c>
      <c r="I65" s="43">
        <v>20547.945</v>
      </c>
      <c r="J65" s="43">
        <v>20547.945</v>
      </c>
      <c r="K65" s="87">
        <v>20547.945</v>
      </c>
      <c r="L65" s="43">
        <v>20547.945</v>
      </c>
      <c r="M65" s="43">
        <v>20547.945</v>
      </c>
      <c r="N65" s="43">
        <v>20547.945</v>
      </c>
      <c r="O65" s="87">
        <v>20547.945</v>
      </c>
      <c r="P65" s="176"/>
    </row>
    <row r="66" spans="1:30" ht="15" customHeight="1" x14ac:dyDescent="0.4">
      <c r="A66" s="88" t="s">
        <v>18</v>
      </c>
      <c r="B66" s="89"/>
      <c r="C66" s="85">
        <v>627.58449399999995</v>
      </c>
      <c r="D66" s="85">
        <v>160.75800000000001</v>
      </c>
      <c r="E66" s="85">
        <v>-30.37</v>
      </c>
      <c r="F66" s="43">
        <v>-29.939</v>
      </c>
      <c r="G66" s="43">
        <v>-285.60399999999998</v>
      </c>
      <c r="H66" s="43">
        <v>-535.28700000000003</v>
      </c>
      <c r="I66" s="43">
        <v>-1142.828</v>
      </c>
      <c r="J66" s="43">
        <v>-1182.348</v>
      </c>
      <c r="K66" s="87">
        <v>-596.21600000000001</v>
      </c>
      <c r="L66" s="43">
        <v>-1004.538</v>
      </c>
      <c r="M66" s="43">
        <v>-1949.0050000000001</v>
      </c>
      <c r="N66" s="43">
        <v>-1414.3430000000001</v>
      </c>
      <c r="O66" s="87">
        <v>-2260.085</v>
      </c>
      <c r="P66" s="176"/>
    </row>
    <row r="67" spans="1:30" ht="15" customHeight="1" x14ac:dyDescent="0.4">
      <c r="A67" s="88" t="s">
        <v>19</v>
      </c>
      <c r="B67" s="89"/>
      <c r="C67" s="85">
        <v>1684.7691348271101</v>
      </c>
      <c r="D67" s="85">
        <v>2997.7225819999999</v>
      </c>
      <c r="E67" s="85">
        <v>2908.576</v>
      </c>
      <c r="F67" s="43">
        <v>3335.498</v>
      </c>
      <c r="G67" s="43">
        <v>4341.7209999999995</v>
      </c>
      <c r="H67" s="43">
        <v>4722.0159999999996</v>
      </c>
      <c r="I67" s="43">
        <v>4964.0519999999997</v>
      </c>
      <c r="J67" s="43">
        <v>6198.2269999999999</v>
      </c>
      <c r="K67" s="87">
        <v>8009.35</v>
      </c>
      <c r="L67" s="43">
        <v>8076.3770000000004</v>
      </c>
      <c r="M67" s="43">
        <v>7867.4629999999997</v>
      </c>
      <c r="N67" s="43">
        <v>9708.134</v>
      </c>
      <c r="O67" s="87">
        <v>11674.019</v>
      </c>
      <c r="P67" s="176"/>
    </row>
    <row r="68" spans="1:30" s="75" customFormat="1" ht="15" customHeight="1" x14ac:dyDescent="0.4">
      <c r="A68" s="151" t="s">
        <v>20</v>
      </c>
      <c r="B68" s="154"/>
      <c r="C68" s="152">
        <f t="shared" ref="C68:O68" si="28">SUM(C63:C67)</f>
        <v>51933.125858617117</v>
      </c>
      <c r="D68" s="152">
        <f t="shared" si="28"/>
        <v>52779.252582000001</v>
      </c>
      <c r="E68" s="152">
        <f t="shared" si="28"/>
        <v>52498.977999999996</v>
      </c>
      <c r="F68" s="152">
        <f t="shared" si="28"/>
        <v>52926.330999999998</v>
      </c>
      <c r="G68" s="152">
        <f t="shared" si="28"/>
        <v>53676.888999999996</v>
      </c>
      <c r="H68" s="152">
        <f t="shared" si="28"/>
        <v>53807.501000000004</v>
      </c>
      <c r="I68" s="156">
        <f t="shared" si="28"/>
        <v>53441.995999999999</v>
      </c>
      <c r="J68" s="156">
        <f t="shared" si="28"/>
        <v>54636.650999999998</v>
      </c>
      <c r="K68" s="153">
        <f t="shared" si="28"/>
        <v>57033.905999999995</v>
      </c>
      <c r="L68" s="152">
        <f t="shared" si="28"/>
        <v>56692.610999999997</v>
      </c>
      <c r="M68" s="156">
        <f t="shared" si="28"/>
        <v>55539.229999999996</v>
      </c>
      <c r="N68" s="156">
        <f t="shared" ref="N68" si="29">SUM(N63:N67)</f>
        <v>57914.562999999995</v>
      </c>
      <c r="O68" s="153">
        <f t="shared" si="28"/>
        <v>59034.705999999998</v>
      </c>
      <c r="P68" s="177"/>
      <c r="Q68" s="2"/>
      <c r="R68" s="2"/>
      <c r="S68" s="81"/>
      <c r="T68" s="81"/>
      <c r="U68" s="81"/>
      <c r="V68" s="81"/>
      <c r="W68" s="81"/>
      <c r="X68" s="81"/>
      <c r="Y68" s="81"/>
      <c r="Z68" s="81"/>
      <c r="AA68" s="81"/>
      <c r="AB68" s="81"/>
      <c r="AC68" s="81"/>
      <c r="AD68" s="81"/>
    </row>
    <row r="69" spans="1:30" ht="15" customHeight="1" x14ac:dyDescent="0.4">
      <c r="A69" s="88" t="s">
        <v>21</v>
      </c>
      <c r="B69" s="89"/>
      <c r="C69" s="85">
        <v>101.46599999999999</v>
      </c>
      <c r="D69" s="85">
        <v>101.64</v>
      </c>
      <c r="E69" s="85">
        <v>102.11</v>
      </c>
      <c r="F69" s="43">
        <v>102.18600000000001</v>
      </c>
      <c r="G69" s="43">
        <v>100.161</v>
      </c>
      <c r="H69" s="43">
        <v>99.215999999999994</v>
      </c>
      <c r="I69" s="43">
        <v>100.843</v>
      </c>
      <c r="J69" s="43">
        <v>0</v>
      </c>
      <c r="K69" s="87">
        <v>0</v>
      </c>
      <c r="L69" s="43">
        <v>0</v>
      </c>
      <c r="M69" s="43">
        <v>0</v>
      </c>
      <c r="N69" s="43">
        <v>0</v>
      </c>
      <c r="O69" s="87">
        <v>0</v>
      </c>
      <c r="P69" s="176"/>
    </row>
    <row r="70" spans="1:30" ht="15" customHeight="1" x14ac:dyDescent="0.4">
      <c r="A70" s="88" t="s">
        <v>146</v>
      </c>
      <c r="B70" s="89"/>
      <c r="C70" s="85">
        <v>0</v>
      </c>
      <c r="D70" s="85">
        <v>0</v>
      </c>
      <c r="E70" s="85">
        <v>0</v>
      </c>
      <c r="F70" s="43">
        <v>0</v>
      </c>
      <c r="G70" s="43">
        <v>0</v>
      </c>
      <c r="H70" s="43">
        <v>0</v>
      </c>
      <c r="I70" s="43">
        <v>0</v>
      </c>
      <c r="J70" s="43">
        <v>0</v>
      </c>
      <c r="K70" s="87">
        <v>0</v>
      </c>
      <c r="L70" s="43">
        <v>0</v>
      </c>
      <c r="M70" s="43">
        <v>0</v>
      </c>
      <c r="N70" s="43">
        <v>3985</v>
      </c>
      <c r="O70" s="87">
        <v>3985</v>
      </c>
      <c r="P70" s="176"/>
    </row>
    <row r="71" spans="1:30" s="75" customFormat="1" ht="15" customHeight="1" x14ac:dyDescent="0.4">
      <c r="A71" s="151" t="s">
        <v>22</v>
      </c>
      <c r="B71" s="154"/>
      <c r="C71" s="152">
        <f t="shared" ref="C71:I71" si="30">SUM(C68:C70)</f>
        <v>52034.591858617117</v>
      </c>
      <c r="D71" s="152">
        <f t="shared" si="30"/>
        <v>52880.892582</v>
      </c>
      <c r="E71" s="152">
        <f t="shared" si="30"/>
        <v>52601.087999999996</v>
      </c>
      <c r="F71" s="152">
        <f t="shared" si="30"/>
        <v>53028.517</v>
      </c>
      <c r="G71" s="152">
        <f t="shared" si="30"/>
        <v>53777.049999999996</v>
      </c>
      <c r="H71" s="152">
        <f t="shared" si="30"/>
        <v>53906.717000000004</v>
      </c>
      <c r="I71" s="156">
        <f t="shared" si="30"/>
        <v>53542.839</v>
      </c>
      <c r="J71" s="156">
        <f>SUM(J68:J70)</f>
        <v>54636.650999999998</v>
      </c>
      <c r="K71" s="153">
        <f t="shared" ref="K71:O71" si="31">SUM(K68:K70)</f>
        <v>57033.905999999995</v>
      </c>
      <c r="L71" s="152">
        <f t="shared" si="31"/>
        <v>56692.610999999997</v>
      </c>
      <c r="M71" s="156">
        <f t="shared" si="31"/>
        <v>55539.229999999996</v>
      </c>
      <c r="N71" s="156">
        <f t="shared" ref="N71" si="32">SUM(N68:N70)</f>
        <v>61899.562999999995</v>
      </c>
      <c r="O71" s="153">
        <f t="shared" si="31"/>
        <v>63019.705999999998</v>
      </c>
      <c r="P71" s="177"/>
      <c r="Q71" s="2"/>
      <c r="R71" s="2"/>
      <c r="S71" s="81"/>
      <c r="T71" s="81"/>
      <c r="U71" s="81"/>
      <c r="V71" s="81"/>
      <c r="W71" s="81"/>
      <c r="X71" s="81"/>
      <c r="Y71" s="81"/>
      <c r="Z71" s="81"/>
      <c r="AA71" s="81"/>
      <c r="AB71" s="81"/>
      <c r="AC71" s="81"/>
      <c r="AD71" s="81"/>
    </row>
    <row r="72" spans="1:30" s="75" customFormat="1" ht="15" customHeight="1" x14ac:dyDescent="0.4">
      <c r="A72" s="151" t="s">
        <v>23</v>
      </c>
      <c r="B72" s="154"/>
      <c r="C72" s="152">
        <f t="shared" ref="C72:M72" si="33">C59+C71</f>
        <v>271555.25534762489</v>
      </c>
      <c r="D72" s="152">
        <f t="shared" si="33"/>
        <v>272939.60600000003</v>
      </c>
      <c r="E72" s="152">
        <f t="shared" si="33"/>
        <v>269552.45299999998</v>
      </c>
      <c r="F72" s="152">
        <f t="shared" si="33"/>
        <v>272396.02299999999</v>
      </c>
      <c r="G72" s="152">
        <f t="shared" si="33"/>
        <v>282691.73700000002</v>
      </c>
      <c r="H72" s="152">
        <f t="shared" si="33"/>
        <v>302539.07200000004</v>
      </c>
      <c r="I72" s="156">
        <f t="shared" si="33"/>
        <v>300099.04700000002</v>
      </c>
      <c r="J72" s="156">
        <f t="shared" si="33"/>
        <v>314404.12399999995</v>
      </c>
      <c r="K72" s="153">
        <f t="shared" si="33"/>
        <v>328884.59400000004</v>
      </c>
      <c r="L72" s="152">
        <f t="shared" si="33"/>
        <v>334912.93900000001</v>
      </c>
      <c r="M72" s="156">
        <f t="shared" si="33"/>
        <v>340478.11699999997</v>
      </c>
      <c r="N72" s="156">
        <f t="shared" ref="N72:O72" si="34">N59+N71</f>
        <v>356641.63599999994</v>
      </c>
      <c r="O72" s="153">
        <f t="shared" si="34"/>
        <v>369611.82599999994</v>
      </c>
      <c r="P72" s="177"/>
      <c r="Q72" s="2"/>
      <c r="R72" s="2"/>
      <c r="S72" s="81"/>
      <c r="T72" s="81"/>
      <c r="U72" s="81"/>
      <c r="V72" s="81"/>
      <c r="W72" s="81"/>
      <c r="X72" s="81"/>
      <c r="Y72" s="81"/>
      <c r="Z72" s="81"/>
      <c r="AA72" s="81"/>
      <c r="AB72" s="81"/>
      <c r="AC72" s="81"/>
      <c r="AD72" s="81"/>
    </row>
    <row r="73" spans="1:30" ht="15" customHeight="1" x14ac:dyDescent="0.4">
      <c r="C73" s="54"/>
      <c r="D73" s="54"/>
      <c r="E73" s="54"/>
      <c r="F73" s="54"/>
      <c r="G73" s="54"/>
      <c r="H73" s="54"/>
      <c r="I73" s="54"/>
      <c r="J73" s="54"/>
      <c r="K73" s="54"/>
      <c r="L73" s="54"/>
      <c r="M73" s="54"/>
      <c r="N73" s="54"/>
      <c r="O73" s="54"/>
      <c r="P73" s="54"/>
    </row>
    <row r="74" spans="1:30" ht="15" customHeight="1" x14ac:dyDescent="0.4">
      <c r="A74" s="55"/>
      <c r="B74" s="56"/>
      <c r="C74" s="56"/>
    </row>
    <row r="77" spans="1:30" x14ac:dyDescent="0.4">
      <c r="C77" s="186"/>
      <c r="D77" s="186"/>
      <c r="E77" s="186"/>
      <c r="F77" s="186"/>
      <c r="G77" s="186"/>
      <c r="H77" s="186"/>
      <c r="I77" s="186"/>
      <c r="J77" s="186"/>
      <c r="K77" s="186"/>
      <c r="L77" s="186"/>
      <c r="M77" s="186"/>
      <c r="N77" s="186"/>
      <c r="O77" s="186"/>
      <c r="P77" s="186"/>
    </row>
    <row r="78" spans="1:30" x14ac:dyDescent="0.4">
      <c r="C78" s="186"/>
      <c r="D78" s="186"/>
      <c r="E78" s="186"/>
      <c r="F78" s="186"/>
      <c r="G78" s="186"/>
      <c r="H78" s="186"/>
      <c r="I78" s="186"/>
      <c r="J78" s="186"/>
      <c r="K78" s="186"/>
      <c r="L78" s="186"/>
      <c r="M78" s="186"/>
      <c r="N78" s="186"/>
      <c r="O78" s="186"/>
      <c r="P78" s="186"/>
    </row>
    <row r="79" spans="1:30" x14ac:dyDescent="0.4">
      <c r="C79" s="186"/>
      <c r="D79" s="186"/>
      <c r="E79" s="186"/>
      <c r="F79" s="186"/>
      <c r="G79" s="186"/>
      <c r="H79" s="186"/>
      <c r="I79" s="186"/>
      <c r="J79" s="186"/>
      <c r="K79" s="186"/>
      <c r="L79" s="186"/>
      <c r="M79" s="186"/>
      <c r="N79" s="186"/>
      <c r="O79" s="186"/>
      <c r="P79" s="186"/>
    </row>
    <row r="80" spans="1:30" x14ac:dyDescent="0.4">
      <c r="C80" s="186"/>
      <c r="D80" s="186"/>
      <c r="E80" s="186"/>
      <c r="F80" s="186"/>
      <c r="G80" s="186"/>
      <c r="H80" s="186"/>
      <c r="I80" s="186"/>
      <c r="J80" s="186"/>
      <c r="K80" s="186"/>
      <c r="L80" s="186"/>
      <c r="M80" s="186"/>
      <c r="N80" s="186"/>
      <c r="O80" s="186"/>
      <c r="P80" s="186"/>
    </row>
    <row r="81" spans="3:16" x14ac:dyDescent="0.4">
      <c r="C81" s="186"/>
      <c r="D81" s="186"/>
      <c r="E81" s="186"/>
      <c r="F81" s="186"/>
      <c r="G81" s="186"/>
      <c r="H81" s="186"/>
      <c r="I81" s="186"/>
      <c r="J81" s="186"/>
      <c r="K81" s="186"/>
      <c r="L81" s="186"/>
      <c r="M81" s="186"/>
      <c r="N81" s="186"/>
      <c r="O81" s="186"/>
      <c r="P81" s="186"/>
    </row>
    <row r="82" spans="3:16" x14ac:dyDescent="0.4">
      <c r="C82" s="186"/>
      <c r="D82" s="186"/>
      <c r="E82" s="186"/>
      <c r="F82" s="186"/>
      <c r="G82" s="186"/>
      <c r="H82" s="186"/>
      <c r="I82" s="186"/>
      <c r="J82" s="186"/>
      <c r="K82" s="186"/>
      <c r="L82" s="186"/>
      <c r="M82" s="186"/>
      <c r="N82" s="186"/>
      <c r="O82" s="186"/>
      <c r="P82" s="186"/>
    </row>
    <row r="83" spans="3:16" x14ac:dyDescent="0.4">
      <c r="C83" s="186"/>
      <c r="D83" s="186"/>
      <c r="E83" s="186"/>
      <c r="F83" s="186"/>
      <c r="G83" s="186"/>
      <c r="H83" s="186"/>
      <c r="I83" s="186"/>
      <c r="J83" s="186"/>
      <c r="K83" s="186"/>
      <c r="L83" s="186"/>
      <c r="M83" s="186"/>
      <c r="N83" s="186"/>
      <c r="O83" s="186"/>
      <c r="P83" s="186"/>
    </row>
    <row r="84" spans="3:16" x14ac:dyDescent="0.4">
      <c r="C84" s="186"/>
      <c r="D84" s="186"/>
      <c r="E84" s="186"/>
      <c r="F84" s="186"/>
      <c r="G84" s="186"/>
      <c r="H84" s="186"/>
      <c r="I84" s="186"/>
      <c r="J84" s="186"/>
      <c r="K84" s="186"/>
      <c r="L84" s="186"/>
      <c r="M84" s="186"/>
      <c r="N84" s="186"/>
      <c r="O84" s="186"/>
      <c r="P84" s="186"/>
    </row>
    <row r="85" spans="3:16" x14ac:dyDescent="0.4">
      <c r="C85" s="186"/>
      <c r="D85" s="186"/>
      <c r="E85" s="186"/>
      <c r="F85" s="186"/>
      <c r="G85" s="186"/>
      <c r="H85" s="186"/>
      <c r="I85" s="186"/>
      <c r="J85" s="186"/>
      <c r="K85" s="186"/>
      <c r="L85" s="186"/>
      <c r="M85" s="186"/>
      <c r="N85" s="186"/>
      <c r="O85" s="186"/>
      <c r="P85" s="186"/>
    </row>
  </sheetData>
  <mergeCells count="4">
    <mergeCell ref="A35:A36"/>
    <mergeCell ref="C35:O35"/>
    <mergeCell ref="C3:O3"/>
    <mergeCell ref="L1:P1"/>
  </mergeCells>
  <dataValidations disablePrompts="1" count="1">
    <dataValidation type="list" allowBlank="1" showInputMessage="1" showErrorMessage="1" sqref="P35:P36">
      <formula1>#REF!</formula1>
    </dataValidation>
  </dataValidations>
  <pageMargins left="0.83" right="0.56000000000000005" top="1" bottom="0.49" header="0.5" footer="0.5"/>
  <pageSetup paperSize="3" scale="57" fitToHeight="0" orientation="landscape" r:id="rId1"/>
  <headerFooter>
    <oddFooter>&amp;LPUBLIC</oddFooter>
    <evenFooter>&amp;LPUBLIC</evenFooter>
    <firstFooter>&amp;LPUBLIC</firstFooter>
  </headerFooter>
  <customProperties>
    <customPr name="SheetOptions" r:id="rId2"/>
  </customProperties>
  <ignoredErrors>
    <ignoredError sqref="K24 K22 K20 K17 K8 K59 K68" emptyCellReference="1"/>
    <ignoredError sqref="O31" formula="1"/>
    <ignoredError sqref="O30"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K61"/>
  <sheetViews>
    <sheetView showGridLines="0" view="pageBreakPreview" zoomScale="85" zoomScaleNormal="55" zoomScaleSheetLayoutView="85" zoomScalePageLayoutView="25" workbookViewId="0">
      <selection activeCell="A48" sqref="A48"/>
    </sheetView>
  </sheetViews>
  <sheetFormatPr defaultColWidth="20.81640625" defaultRowHeight="16" x14ac:dyDescent="0.4"/>
  <cols>
    <col min="1" max="1" width="56" style="2" customWidth="1"/>
    <col min="2" max="2" width="1.81640625" style="60" customWidth="1"/>
    <col min="3" max="15" width="15" style="62" customWidth="1"/>
    <col min="16" max="16" width="1.81640625" style="2" customWidth="1"/>
    <col min="17" max="16384" width="20.81640625" style="2"/>
  </cols>
  <sheetData>
    <row r="1" spans="1:37" ht="54.75" customHeight="1" x14ac:dyDescent="0.4">
      <c r="L1" s="213" t="s">
        <v>156</v>
      </c>
      <c r="M1" s="213"/>
      <c r="N1" s="213"/>
      <c r="O1" s="213"/>
      <c r="P1" s="213"/>
      <c r="Q1" s="42"/>
    </row>
    <row r="2" spans="1:37" ht="17.25" customHeight="1" x14ac:dyDescent="0.6">
      <c r="A2" s="5"/>
      <c r="B2" s="58"/>
      <c r="C2" s="59"/>
      <c r="D2" s="59"/>
      <c r="E2" s="59"/>
      <c r="F2" s="59"/>
      <c r="G2" s="59"/>
      <c r="H2" s="59"/>
      <c r="I2" s="59"/>
      <c r="J2" s="59"/>
      <c r="K2" s="59"/>
      <c r="L2" s="59"/>
      <c r="M2" s="59"/>
      <c r="N2" s="59"/>
      <c r="O2" s="59"/>
      <c r="Q2" s="42"/>
    </row>
    <row r="3" spans="1:37" ht="17.25" customHeight="1" x14ac:dyDescent="0.4">
      <c r="A3" s="214" t="s">
        <v>102</v>
      </c>
      <c r="B3" s="61"/>
      <c r="C3" s="211" t="s">
        <v>107</v>
      </c>
      <c r="D3" s="211"/>
      <c r="E3" s="211"/>
      <c r="F3" s="211"/>
      <c r="G3" s="211"/>
      <c r="H3" s="211"/>
      <c r="I3" s="211"/>
      <c r="J3" s="211"/>
      <c r="K3" s="211"/>
      <c r="L3" s="211"/>
      <c r="M3" s="211"/>
      <c r="N3" s="211"/>
      <c r="O3" s="211"/>
      <c r="P3" s="75"/>
    </row>
    <row r="4" spans="1:37" ht="17.25" customHeight="1" x14ac:dyDescent="0.4">
      <c r="A4" s="214"/>
      <c r="B4" s="61"/>
      <c r="C4" s="147">
        <v>44286</v>
      </c>
      <c r="D4" s="147">
        <v>44377</v>
      </c>
      <c r="E4" s="147">
        <v>44469</v>
      </c>
      <c r="F4" s="147">
        <v>44561</v>
      </c>
      <c r="G4" s="147">
        <v>44651</v>
      </c>
      <c r="H4" s="147">
        <v>44742</v>
      </c>
      <c r="I4" s="147">
        <v>44834</v>
      </c>
      <c r="J4" s="147">
        <v>44926</v>
      </c>
      <c r="K4" s="147">
        <v>45016</v>
      </c>
      <c r="L4" s="147">
        <v>45107</v>
      </c>
      <c r="M4" s="147">
        <v>45199</v>
      </c>
      <c r="N4" s="147">
        <v>45291</v>
      </c>
      <c r="O4" s="147">
        <v>45382</v>
      </c>
      <c r="P4" s="75"/>
    </row>
    <row r="5" spans="1:37" s="3" customFormat="1" ht="15" customHeight="1" x14ac:dyDescent="0.4">
      <c r="A5" s="94"/>
      <c r="B5" s="95"/>
      <c r="C5" s="96"/>
      <c r="D5" s="96"/>
      <c r="E5" s="97"/>
      <c r="F5" s="98"/>
      <c r="G5" s="96"/>
      <c r="H5" s="96"/>
      <c r="I5" s="96"/>
      <c r="J5" s="96"/>
      <c r="K5" s="96"/>
      <c r="L5" s="96"/>
      <c r="M5" s="96"/>
      <c r="N5" s="96"/>
      <c r="O5" s="96"/>
      <c r="P5" s="99"/>
    </row>
    <row r="6" spans="1:37" s="3" customFormat="1" ht="15" customHeight="1" x14ac:dyDescent="0.4">
      <c r="A6" s="100" t="s">
        <v>135</v>
      </c>
      <c r="B6" s="101"/>
      <c r="C6" s="102"/>
      <c r="D6" s="102"/>
      <c r="E6" s="102"/>
      <c r="F6" s="101"/>
      <c r="G6" s="102"/>
      <c r="H6" s="102"/>
      <c r="I6" s="102"/>
      <c r="J6" s="102"/>
      <c r="K6" s="102"/>
      <c r="L6" s="102"/>
      <c r="M6" s="102"/>
      <c r="N6" s="102"/>
      <c r="O6" s="102"/>
      <c r="P6" s="99"/>
    </row>
    <row r="7" spans="1:37" s="3" customFormat="1" ht="15" customHeight="1" x14ac:dyDescent="0.4">
      <c r="A7" s="103" t="s">
        <v>26</v>
      </c>
      <c r="B7" s="104"/>
      <c r="C7" s="105">
        <v>560.23614685202301</v>
      </c>
      <c r="D7" s="105">
        <v>541.01211801971704</v>
      </c>
      <c r="E7" s="105">
        <v>532.66473551108015</v>
      </c>
      <c r="F7" s="105">
        <v>527.36999961717981</v>
      </c>
      <c r="G7" s="105">
        <v>531.09500000000003</v>
      </c>
      <c r="H7" s="105">
        <v>582.79600000000005</v>
      </c>
      <c r="I7" s="105">
        <v>628.51599999999996</v>
      </c>
      <c r="J7" s="105">
        <v>660.75199999999995</v>
      </c>
      <c r="K7" s="127">
        <v>716.24599999999998</v>
      </c>
      <c r="L7" s="105">
        <v>769.78300000000002</v>
      </c>
      <c r="M7" s="105">
        <v>762.44300000000021</v>
      </c>
      <c r="N7" s="105">
        <v>811.91700000000003</v>
      </c>
      <c r="O7" s="127">
        <v>818.56799999999998</v>
      </c>
      <c r="P7" s="106"/>
    </row>
    <row r="8" spans="1:37" ht="15" customHeight="1" x14ac:dyDescent="0.4">
      <c r="A8" s="103" t="s">
        <v>77</v>
      </c>
      <c r="B8" s="104"/>
      <c r="C8" s="105">
        <v>96.997216665000067</v>
      </c>
      <c r="D8" s="105">
        <v>73.143518612549983</v>
      </c>
      <c r="E8" s="105">
        <v>84.605329999999839</v>
      </c>
      <c r="F8" s="105">
        <v>106.4899347224501</v>
      </c>
      <c r="G8" s="105">
        <v>119.265</v>
      </c>
      <c r="H8" s="105">
        <v>123.387</v>
      </c>
      <c r="I8" s="105">
        <v>103.30800000000001</v>
      </c>
      <c r="J8" s="105">
        <v>76.858000000000004</v>
      </c>
      <c r="K8" s="127">
        <v>102.31699999999999</v>
      </c>
      <c r="L8" s="105">
        <v>88.072000000000003</v>
      </c>
      <c r="M8" s="105">
        <v>132.97199999999975</v>
      </c>
      <c r="N8" s="105">
        <v>70.083000000000268</v>
      </c>
      <c r="O8" s="127">
        <v>146.482</v>
      </c>
      <c r="P8" s="107"/>
      <c r="Q8" s="3"/>
      <c r="R8" s="3"/>
      <c r="S8" s="3"/>
      <c r="T8" s="3"/>
    </row>
    <row r="9" spans="1:37" ht="15" customHeight="1" x14ac:dyDescent="0.4">
      <c r="A9" s="103" t="s">
        <v>65</v>
      </c>
      <c r="B9" s="104"/>
      <c r="C9" s="105">
        <v>-463.46088553198899</v>
      </c>
      <c r="D9" s="105">
        <v>-406.21311456213897</v>
      </c>
      <c r="E9" s="105">
        <v>-390.25899953183193</v>
      </c>
      <c r="F9" s="105">
        <v>-430.51400037404011</v>
      </c>
      <c r="G9" s="105">
        <v>-417.27499999999998</v>
      </c>
      <c r="H9" s="105">
        <v>-422.67</v>
      </c>
      <c r="I9" s="105">
        <v>-431.20233333332999</v>
      </c>
      <c r="J9" s="105">
        <v>-493.39966666666999</v>
      </c>
      <c r="K9" s="127">
        <v>-478.87799999999999</v>
      </c>
      <c r="L9" s="105">
        <v>-462.62099999999998</v>
      </c>
      <c r="M9" s="105">
        <v>-475.27</v>
      </c>
      <c r="N9" s="105">
        <v>-451.43800000000016</v>
      </c>
      <c r="O9" s="127">
        <v>-476.21199999999999</v>
      </c>
      <c r="P9" s="107"/>
      <c r="Q9" s="3"/>
      <c r="R9" s="3"/>
      <c r="S9" s="3"/>
      <c r="T9" s="3"/>
    </row>
    <row r="10" spans="1:37" ht="15" customHeight="1" x14ac:dyDescent="0.4">
      <c r="A10" s="103" t="s">
        <v>76</v>
      </c>
      <c r="B10" s="104"/>
      <c r="C10" s="105">
        <v>307.51600000000002</v>
      </c>
      <c r="D10" s="105">
        <v>-28.437723999999989</v>
      </c>
      <c r="E10" s="105">
        <v>170.76944899999995</v>
      </c>
      <c r="F10" s="105">
        <v>47.732275000000023</v>
      </c>
      <c r="G10" s="105">
        <v>36.082999999999998</v>
      </c>
      <c r="H10" s="105">
        <v>0.20200000000000001</v>
      </c>
      <c r="I10" s="105">
        <v>40.646999999999998</v>
      </c>
      <c r="J10" s="105">
        <v>3.9780000000000002</v>
      </c>
      <c r="K10" s="127">
        <v>31.193000000000001</v>
      </c>
      <c r="L10" s="105">
        <v>-31.98</v>
      </c>
      <c r="M10" s="105">
        <v>-19.742000000000001</v>
      </c>
      <c r="N10" s="105">
        <v>-57.276999999999994</v>
      </c>
      <c r="O10" s="127">
        <v>-67.619</v>
      </c>
      <c r="P10" s="107"/>
      <c r="Q10" s="3"/>
      <c r="R10" s="3"/>
      <c r="S10" s="3"/>
      <c r="T10" s="3"/>
    </row>
    <row r="11" spans="1:37" s="75" customFormat="1" ht="15" customHeight="1" x14ac:dyDescent="0.4">
      <c r="A11" s="151" t="s">
        <v>69</v>
      </c>
      <c r="B11" s="154"/>
      <c r="C11" s="156">
        <f>SUM(C7:C10)</f>
        <v>501.28847798503415</v>
      </c>
      <c r="D11" s="156">
        <f t="shared" ref="D11:F11" si="0">SUM(D7:D10)</f>
        <v>179.50479807012806</v>
      </c>
      <c r="E11" s="156">
        <f t="shared" si="0"/>
        <v>397.78051497924804</v>
      </c>
      <c r="F11" s="152">
        <f t="shared" si="0"/>
        <v>251.07820896558985</v>
      </c>
      <c r="G11" s="152">
        <f t="shared" ref="G11:L11" si="1">SUM(G7:G10)</f>
        <v>269.16800000000001</v>
      </c>
      <c r="H11" s="152">
        <f t="shared" si="1"/>
        <v>283.71499999999997</v>
      </c>
      <c r="I11" s="156">
        <f t="shared" si="1"/>
        <v>341.26866666666996</v>
      </c>
      <c r="J11" s="156">
        <f t="shared" si="1"/>
        <v>248.18833333332992</v>
      </c>
      <c r="K11" s="153">
        <f t="shared" si="1"/>
        <v>370.87799999999999</v>
      </c>
      <c r="L11" s="152">
        <f t="shared" si="1"/>
        <v>363.25400000000002</v>
      </c>
      <c r="M11" s="156">
        <f>SUM(M7:M10)</f>
        <v>400.40299999999996</v>
      </c>
      <c r="N11" s="156">
        <f>SUM(N7:N10)</f>
        <v>373.2850000000002</v>
      </c>
      <c r="O11" s="153">
        <f>SUM(O7:O10)</f>
        <v>421.21899999999994</v>
      </c>
      <c r="P11" s="73"/>
      <c r="Q11" s="3"/>
      <c r="R11" s="3"/>
      <c r="S11" s="3"/>
      <c r="T11" s="3"/>
      <c r="U11" s="81"/>
      <c r="V11" s="81"/>
      <c r="W11" s="81"/>
      <c r="X11" s="81"/>
      <c r="Y11" s="81"/>
      <c r="Z11" s="81"/>
      <c r="AA11" s="81"/>
      <c r="AB11" s="81"/>
      <c r="AC11" s="81"/>
      <c r="AD11" s="81"/>
      <c r="AE11" s="81"/>
      <c r="AF11" s="81"/>
      <c r="AG11" s="81"/>
      <c r="AH11" s="81"/>
      <c r="AI11" s="81"/>
      <c r="AJ11" s="81"/>
      <c r="AK11" s="81"/>
    </row>
    <row r="12" spans="1:37" ht="15" customHeight="1" x14ac:dyDescent="0.4">
      <c r="A12" s="103"/>
      <c r="B12" s="110"/>
      <c r="C12" s="111"/>
      <c r="D12" s="111"/>
      <c r="E12" s="111"/>
      <c r="F12" s="111"/>
      <c r="G12" s="111"/>
      <c r="H12" s="111"/>
      <c r="I12" s="111"/>
      <c r="J12" s="111"/>
      <c r="K12" s="157"/>
      <c r="L12" s="111"/>
      <c r="M12" s="111"/>
      <c r="N12" s="111"/>
      <c r="O12" s="157"/>
      <c r="P12" s="107"/>
      <c r="Q12" s="3"/>
      <c r="R12" s="3"/>
    </row>
    <row r="13" spans="1:37" ht="15" customHeight="1" x14ac:dyDescent="0.4">
      <c r="A13" s="100" t="s">
        <v>78</v>
      </c>
      <c r="B13" s="104"/>
      <c r="C13" s="105"/>
      <c r="D13" s="105"/>
      <c r="E13" s="105"/>
      <c r="F13" s="105"/>
      <c r="G13" s="105"/>
      <c r="H13" s="105"/>
      <c r="I13" s="105"/>
      <c r="J13" s="105"/>
      <c r="K13" s="127"/>
      <c r="L13" s="105"/>
      <c r="M13" s="105"/>
      <c r="N13" s="105"/>
      <c r="O13" s="127"/>
      <c r="P13" s="107"/>
      <c r="Q13" s="3"/>
      <c r="R13" s="3"/>
    </row>
    <row r="14" spans="1:37" x14ac:dyDescent="0.4">
      <c r="A14" s="103" t="s">
        <v>26</v>
      </c>
      <c r="B14" s="104"/>
      <c r="C14" s="105">
        <v>546.11025817642894</v>
      </c>
      <c r="D14" s="105">
        <v>622.5780434837111</v>
      </c>
      <c r="E14" s="105">
        <v>542.34169798863002</v>
      </c>
      <c r="F14" s="105">
        <v>549.81200035122993</v>
      </c>
      <c r="G14" s="105">
        <v>611.61400000000003</v>
      </c>
      <c r="H14" s="105">
        <v>804.16499999999996</v>
      </c>
      <c r="I14" s="105">
        <v>1154.3630000000001</v>
      </c>
      <c r="J14" s="105">
        <v>1362.335</v>
      </c>
      <c r="K14" s="127">
        <v>1431.095</v>
      </c>
      <c r="L14" s="105">
        <v>1393.222</v>
      </c>
      <c r="M14" s="105">
        <v>1449.1660000000002</v>
      </c>
      <c r="N14" s="105">
        <v>1518.8490000000004</v>
      </c>
      <c r="O14" s="127">
        <v>1533.662</v>
      </c>
      <c r="P14" s="107"/>
      <c r="Q14" s="3"/>
      <c r="R14" s="3"/>
      <c r="S14" s="3"/>
      <c r="T14" s="3"/>
    </row>
    <row r="15" spans="1:37" ht="15" customHeight="1" x14ac:dyDescent="0.4">
      <c r="A15" s="103" t="s">
        <v>77</v>
      </c>
      <c r="B15" s="104"/>
      <c r="C15" s="105">
        <v>304.86569062500007</v>
      </c>
      <c r="D15" s="105">
        <v>249.48300721012987</v>
      </c>
      <c r="E15" s="105">
        <v>262.40990769831001</v>
      </c>
      <c r="F15" s="105">
        <v>162.29139446656009</v>
      </c>
      <c r="G15" s="105">
        <v>292.33999999999997</v>
      </c>
      <c r="H15" s="105">
        <v>233.119</v>
      </c>
      <c r="I15" s="105">
        <v>218.482</v>
      </c>
      <c r="J15" s="105">
        <v>182.232</v>
      </c>
      <c r="K15" s="127">
        <v>251.44200000000001</v>
      </c>
      <c r="L15" s="105">
        <v>269.26799999999997</v>
      </c>
      <c r="M15" s="105">
        <v>330.67799999999988</v>
      </c>
      <c r="N15" s="105">
        <v>225.95500000000021</v>
      </c>
      <c r="O15" s="127">
        <v>275.30700000000002</v>
      </c>
      <c r="P15" s="107"/>
      <c r="Q15" s="3"/>
      <c r="R15" s="3"/>
      <c r="S15" s="3"/>
      <c r="T15" s="3"/>
    </row>
    <row r="16" spans="1:37" x14ac:dyDescent="0.4">
      <c r="A16" s="103" t="s">
        <v>65</v>
      </c>
      <c r="B16" s="104"/>
      <c r="C16" s="105">
        <v>-329.521021317161</v>
      </c>
      <c r="D16" s="105">
        <v>-325.78468701742702</v>
      </c>
      <c r="E16" s="105">
        <v>-337.250291858612</v>
      </c>
      <c r="F16" s="105">
        <v>-390.42699980680004</v>
      </c>
      <c r="G16" s="105">
        <v>-333.36099999999999</v>
      </c>
      <c r="H16" s="105">
        <v>-359.46600000000001</v>
      </c>
      <c r="I16" s="105">
        <v>-343.36533333333</v>
      </c>
      <c r="J16" s="105">
        <v>-396.68766666667</v>
      </c>
      <c r="K16" s="127">
        <v>-358.435</v>
      </c>
      <c r="L16" s="105">
        <v>-366.73899999999998</v>
      </c>
      <c r="M16" s="105">
        <v>-408.77099999999996</v>
      </c>
      <c r="N16" s="105">
        <v>-447.32799999999992</v>
      </c>
      <c r="O16" s="127">
        <v>-411.411</v>
      </c>
      <c r="P16" s="107"/>
      <c r="Q16" s="3"/>
      <c r="R16" s="3"/>
      <c r="S16" s="3"/>
      <c r="T16" s="3"/>
    </row>
    <row r="17" spans="1:37" ht="15" customHeight="1" x14ac:dyDescent="0.4">
      <c r="A17" s="103" t="s">
        <v>76</v>
      </c>
      <c r="B17" s="104"/>
      <c r="C17" s="105">
        <v>-308.56805500000002</v>
      </c>
      <c r="D17" s="105">
        <v>1.5832012753880118</v>
      </c>
      <c r="E17" s="105">
        <v>-186.56007238556603</v>
      </c>
      <c r="F17" s="105">
        <v>-462.38807388982201</v>
      </c>
      <c r="G17" s="105">
        <v>-97.222999999999999</v>
      </c>
      <c r="H17" s="105">
        <v>-139.87200000000001</v>
      </c>
      <c r="I17" s="105">
        <v>-75.947000000000003</v>
      </c>
      <c r="J17" s="105">
        <v>-217.04300000000001</v>
      </c>
      <c r="K17" s="127">
        <v>-258.43</v>
      </c>
      <c r="L17" s="105">
        <v>-103.85899999999999</v>
      </c>
      <c r="M17" s="105">
        <v>-126.25800000000004</v>
      </c>
      <c r="N17" s="105">
        <v>7.7110000000000127</v>
      </c>
      <c r="O17" s="127">
        <v>-10.345000000000001</v>
      </c>
      <c r="P17" s="107"/>
      <c r="Q17" s="3"/>
      <c r="R17" s="3"/>
      <c r="S17" s="3"/>
      <c r="T17" s="3"/>
    </row>
    <row r="18" spans="1:37" s="75" customFormat="1" ht="15" customHeight="1" x14ac:dyDescent="0.4">
      <c r="A18" s="151" t="s">
        <v>69</v>
      </c>
      <c r="B18" s="154"/>
      <c r="C18" s="156">
        <f t="shared" ref="C18:M18" si="2">SUM(C14:C17)</f>
        <v>212.88687248426794</v>
      </c>
      <c r="D18" s="156">
        <f t="shared" si="2"/>
        <v>547.85956495180199</v>
      </c>
      <c r="E18" s="156">
        <f t="shared" si="2"/>
        <v>280.94124144276202</v>
      </c>
      <c r="F18" s="152">
        <f t="shared" si="2"/>
        <v>-140.71167887883206</v>
      </c>
      <c r="G18" s="152">
        <f t="shared" si="2"/>
        <v>473.36999999999995</v>
      </c>
      <c r="H18" s="152">
        <f t="shared" si="2"/>
        <v>537.94599999999991</v>
      </c>
      <c r="I18" s="156">
        <f t="shared" si="2"/>
        <v>953.53266666667002</v>
      </c>
      <c r="J18" s="156">
        <f t="shared" si="2"/>
        <v>930.83633333333012</v>
      </c>
      <c r="K18" s="153">
        <f t="shared" si="2"/>
        <v>1065.672</v>
      </c>
      <c r="L18" s="152">
        <f t="shared" si="2"/>
        <v>1191.8920000000001</v>
      </c>
      <c r="M18" s="156">
        <f t="shared" si="2"/>
        <v>1244.8150000000001</v>
      </c>
      <c r="N18" s="156">
        <f t="shared" ref="N18" si="3">SUM(N14:N17)</f>
        <v>1305.1870000000006</v>
      </c>
      <c r="O18" s="153">
        <f>SUM(O14:O17)</f>
        <v>1387.213</v>
      </c>
      <c r="P18" s="73"/>
      <c r="Q18" s="3"/>
      <c r="R18" s="3"/>
      <c r="S18" s="3"/>
      <c r="T18" s="3"/>
      <c r="U18" s="81"/>
      <c r="V18" s="81"/>
      <c r="W18" s="81"/>
      <c r="X18" s="81"/>
      <c r="Y18" s="81"/>
      <c r="Z18" s="81"/>
      <c r="AA18" s="81"/>
      <c r="AB18" s="81"/>
      <c r="AC18" s="81"/>
      <c r="AD18" s="81"/>
      <c r="AE18" s="81"/>
      <c r="AF18" s="81"/>
      <c r="AG18" s="81"/>
      <c r="AH18" s="81"/>
      <c r="AI18" s="81"/>
      <c r="AJ18" s="81"/>
      <c r="AK18" s="81"/>
    </row>
    <row r="19" spans="1:37" ht="15" customHeight="1" x14ac:dyDescent="0.4">
      <c r="A19" s="103"/>
      <c r="B19" s="110"/>
      <c r="C19" s="111"/>
      <c r="D19" s="111"/>
      <c r="E19" s="111"/>
      <c r="F19" s="111"/>
      <c r="G19" s="111"/>
      <c r="H19" s="111"/>
      <c r="I19" s="111"/>
      <c r="J19" s="111"/>
      <c r="K19" s="157"/>
      <c r="L19" s="111"/>
      <c r="M19" s="111"/>
      <c r="N19" s="111"/>
      <c r="O19" s="157"/>
      <c r="P19" s="107"/>
      <c r="Q19" s="3"/>
      <c r="R19" s="3"/>
    </row>
    <row r="20" spans="1:37" ht="15" customHeight="1" x14ac:dyDescent="0.4">
      <c r="A20" s="100" t="s">
        <v>79</v>
      </c>
      <c r="B20" s="104"/>
      <c r="C20" s="105"/>
      <c r="D20" s="105"/>
      <c r="E20" s="105"/>
      <c r="F20" s="105"/>
      <c r="G20" s="105"/>
      <c r="H20" s="105"/>
      <c r="I20" s="105"/>
      <c r="J20" s="105"/>
      <c r="K20" s="127"/>
      <c r="L20" s="105"/>
      <c r="M20" s="105"/>
      <c r="N20" s="105"/>
      <c r="O20" s="127"/>
      <c r="P20" s="107"/>
      <c r="Q20" s="3"/>
      <c r="R20" s="3"/>
    </row>
    <row r="21" spans="1:37" ht="15" customHeight="1" x14ac:dyDescent="0.4">
      <c r="A21" s="103" t="s">
        <v>26</v>
      </c>
      <c r="B21" s="104"/>
      <c r="C21" s="105">
        <v>322.81051044930302</v>
      </c>
      <c r="D21" s="105">
        <v>304.12273216622503</v>
      </c>
      <c r="E21" s="105">
        <v>335.22475781380291</v>
      </c>
      <c r="F21" s="105">
        <v>337.73399957066903</v>
      </c>
      <c r="G21" s="105">
        <v>268.91399999999999</v>
      </c>
      <c r="H21" s="105">
        <v>328.31400000000002</v>
      </c>
      <c r="I21" s="105">
        <v>194.47800000000001</v>
      </c>
      <c r="J21" s="105">
        <v>244.07400000000001</v>
      </c>
      <c r="K21" s="127">
        <v>362.46600000000001</v>
      </c>
      <c r="L21" s="105">
        <v>337.50099999999998</v>
      </c>
      <c r="M21" s="105">
        <v>337.26799999999992</v>
      </c>
      <c r="N21" s="105">
        <v>337.57499999999993</v>
      </c>
      <c r="O21" s="127">
        <v>324.012</v>
      </c>
      <c r="P21" s="107"/>
      <c r="Q21" s="3"/>
      <c r="R21" s="3"/>
      <c r="S21" s="3"/>
      <c r="T21" s="3"/>
    </row>
    <row r="22" spans="1:37" ht="15" customHeight="1" x14ac:dyDescent="0.4">
      <c r="A22" s="103" t="s">
        <v>77</v>
      </c>
      <c r="B22" s="104"/>
      <c r="C22" s="105">
        <v>135.33917273999995</v>
      </c>
      <c r="D22" s="105">
        <v>108.85658763999993</v>
      </c>
      <c r="E22" s="105">
        <v>127.18706763044919</v>
      </c>
      <c r="F22" s="105">
        <v>191.15817198955094</v>
      </c>
      <c r="G22" s="105">
        <v>200.25200000000001</v>
      </c>
      <c r="H22" s="105">
        <v>160.875</v>
      </c>
      <c r="I22" s="105">
        <v>206.55</v>
      </c>
      <c r="J22" s="105">
        <v>224.77099999999999</v>
      </c>
      <c r="K22" s="127">
        <v>288.96699999999998</v>
      </c>
      <c r="L22" s="105">
        <v>139.655</v>
      </c>
      <c r="M22" s="105">
        <v>172.50800000000004</v>
      </c>
      <c r="N22" s="105">
        <v>85.052000000000021</v>
      </c>
      <c r="O22" s="127">
        <v>240.48099999999999</v>
      </c>
      <c r="P22" s="107"/>
      <c r="Q22" s="3"/>
      <c r="R22" s="3"/>
      <c r="S22" s="3"/>
      <c r="T22" s="3"/>
    </row>
    <row r="23" spans="1:37" ht="15" customHeight="1" x14ac:dyDescent="0.4">
      <c r="A23" s="103" t="s">
        <v>65</v>
      </c>
      <c r="B23" s="104"/>
      <c r="C23" s="105">
        <v>-45.722758490850801</v>
      </c>
      <c r="D23" s="105">
        <v>-41.724119736363399</v>
      </c>
      <c r="E23" s="105">
        <v>-44.412121096486793</v>
      </c>
      <c r="F23" s="105">
        <v>-59.281000676299008</v>
      </c>
      <c r="G23" s="105">
        <v>-74.328999999999994</v>
      </c>
      <c r="H23" s="105">
        <v>-81.962000000000003</v>
      </c>
      <c r="I23" s="105">
        <v>-87.859333333332998</v>
      </c>
      <c r="J23" s="105">
        <v>-117.587666666667</v>
      </c>
      <c r="K23" s="127">
        <v>-94.08</v>
      </c>
      <c r="L23" s="105">
        <v>-91.747</v>
      </c>
      <c r="M23" s="105">
        <v>-95.824999999999989</v>
      </c>
      <c r="N23" s="105">
        <v>-115.42</v>
      </c>
      <c r="O23" s="127">
        <v>-96.796000000000006</v>
      </c>
      <c r="P23" s="107"/>
      <c r="Q23" s="3"/>
      <c r="R23" s="3"/>
      <c r="S23" s="3"/>
      <c r="T23" s="3"/>
    </row>
    <row r="24" spans="1:37" ht="15" customHeight="1" x14ac:dyDescent="0.4">
      <c r="A24" s="103" t="s">
        <v>76</v>
      </c>
      <c r="B24" s="104"/>
      <c r="C24" s="105">
        <v>-0.61599599999999999</v>
      </c>
      <c r="D24" s="105">
        <v>1.2765740000000001</v>
      </c>
      <c r="E24" s="105">
        <v>2.7945410000000002</v>
      </c>
      <c r="F24" s="105">
        <v>1.2138809999999998</v>
      </c>
      <c r="G24" s="105">
        <v>1.361</v>
      </c>
      <c r="H24" s="105">
        <v>3.819</v>
      </c>
      <c r="I24" s="105">
        <v>-1.091</v>
      </c>
      <c r="J24" s="105">
        <v>0.20200000000000001</v>
      </c>
      <c r="K24" s="127">
        <v>-1.7270000000000001</v>
      </c>
      <c r="L24" s="105">
        <v>-2.488</v>
      </c>
      <c r="M24" s="105">
        <v>1.621</v>
      </c>
      <c r="N24" s="105">
        <v>-0.99</v>
      </c>
      <c r="O24" s="127">
        <v>-2.6920000000000002</v>
      </c>
      <c r="P24" s="107"/>
      <c r="Q24" s="3"/>
      <c r="R24" s="3"/>
      <c r="S24" s="3"/>
      <c r="T24" s="3"/>
    </row>
    <row r="25" spans="1:37" s="75" customFormat="1" ht="15" customHeight="1" x14ac:dyDescent="0.4">
      <c r="A25" s="151" t="s">
        <v>69</v>
      </c>
      <c r="B25" s="154"/>
      <c r="C25" s="156">
        <f>SUM(C21:C24)</f>
        <v>411.81092869845219</v>
      </c>
      <c r="D25" s="156">
        <f t="shared" ref="D25" si="4">SUM(D21:D24)</f>
        <v>372.53177406986157</v>
      </c>
      <c r="E25" s="156">
        <f t="shared" ref="E25" si="5">SUM(E21:E24)</f>
        <v>420.7942453477653</v>
      </c>
      <c r="F25" s="152">
        <f t="shared" ref="F25" si="6">SUM(F21:F24)</f>
        <v>470.82505188392093</v>
      </c>
      <c r="G25" s="152">
        <f t="shared" ref="G25" si="7">SUM(G21:G24)</f>
        <v>396.19799999999998</v>
      </c>
      <c r="H25" s="152">
        <f t="shared" ref="H25" si="8">SUM(H21:H24)</f>
        <v>411.04600000000005</v>
      </c>
      <c r="I25" s="156">
        <f t="shared" ref="I25:M25" si="9">SUM(I21:I24)</f>
        <v>312.07766666666703</v>
      </c>
      <c r="J25" s="156">
        <f t="shared" si="9"/>
        <v>351.45933333333301</v>
      </c>
      <c r="K25" s="153">
        <f t="shared" si="9"/>
        <v>555.62599999999998</v>
      </c>
      <c r="L25" s="152">
        <f t="shared" si="9"/>
        <v>382.92099999999994</v>
      </c>
      <c r="M25" s="156">
        <f t="shared" si="9"/>
        <v>415.57199999999995</v>
      </c>
      <c r="N25" s="156">
        <f t="shared" ref="N25" si="10">SUM(N21:N24)</f>
        <v>306.21699999999993</v>
      </c>
      <c r="O25" s="153">
        <f>SUM(O21:O24)</f>
        <v>465.00499999999994</v>
      </c>
      <c r="P25" s="73"/>
      <c r="Q25" s="3"/>
      <c r="R25" s="3"/>
      <c r="S25" s="3"/>
      <c r="T25" s="3"/>
      <c r="U25" s="81"/>
      <c r="V25" s="81"/>
      <c r="W25" s="81"/>
      <c r="X25" s="81"/>
      <c r="Y25" s="81"/>
      <c r="Z25" s="81"/>
      <c r="AA25" s="81"/>
      <c r="AB25" s="81"/>
      <c r="AC25" s="81"/>
      <c r="AD25" s="81"/>
      <c r="AE25" s="81"/>
      <c r="AF25" s="81"/>
      <c r="AG25" s="81"/>
      <c r="AH25" s="81"/>
      <c r="AI25" s="81"/>
      <c r="AJ25" s="81"/>
      <c r="AK25" s="81"/>
    </row>
    <row r="26" spans="1:37" ht="15" customHeight="1" x14ac:dyDescent="0.4">
      <c r="A26" s="112"/>
      <c r="B26" s="110"/>
      <c r="C26" s="111"/>
      <c r="D26" s="111"/>
      <c r="E26" s="111"/>
      <c r="F26" s="111"/>
      <c r="G26" s="111"/>
      <c r="H26" s="111"/>
      <c r="I26" s="111"/>
      <c r="J26" s="111"/>
      <c r="K26" s="157"/>
      <c r="L26" s="111"/>
      <c r="M26" s="111"/>
      <c r="N26" s="111"/>
      <c r="O26" s="157"/>
      <c r="P26" s="74"/>
      <c r="Q26" s="3"/>
      <c r="R26" s="3"/>
    </row>
    <row r="27" spans="1:37" ht="15" customHeight="1" x14ac:dyDescent="0.4">
      <c r="A27" s="100" t="s">
        <v>112</v>
      </c>
      <c r="B27" s="104"/>
      <c r="C27" s="105"/>
      <c r="D27" s="105"/>
      <c r="E27" s="105"/>
      <c r="F27" s="105"/>
      <c r="G27" s="105"/>
      <c r="H27" s="105"/>
      <c r="I27" s="105"/>
      <c r="J27" s="105"/>
      <c r="K27" s="127"/>
      <c r="L27" s="105"/>
      <c r="M27" s="105"/>
      <c r="N27" s="105"/>
      <c r="O27" s="127"/>
      <c r="P27" s="74"/>
      <c r="Q27" s="3"/>
      <c r="R27" s="3"/>
    </row>
    <row r="28" spans="1:37" ht="15" customHeight="1" x14ac:dyDescent="0.4">
      <c r="A28" s="103" t="s">
        <v>26</v>
      </c>
      <c r="B28" s="104"/>
      <c r="C28" s="105">
        <v>2.2189999999999999</v>
      </c>
      <c r="D28" s="105">
        <v>-0.61985372999999933</v>
      </c>
      <c r="E28" s="105">
        <v>0.9588537299999994</v>
      </c>
      <c r="F28" s="105">
        <v>0.5304888055322704</v>
      </c>
      <c r="G28" s="105">
        <v>2.0296159999999999</v>
      </c>
      <c r="H28" s="105">
        <v>2.9853839999999998</v>
      </c>
      <c r="I28" s="105">
        <v>7.4790000000000001</v>
      </c>
      <c r="J28" s="105">
        <v>24.376999999999999</v>
      </c>
      <c r="K28" s="127">
        <v>24.228999999999999</v>
      </c>
      <c r="L28" s="105">
        <v>26.832999999999998</v>
      </c>
      <c r="M28" s="105">
        <v>29.680999999999997</v>
      </c>
      <c r="N28" s="105">
        <v>33.195000000000007</v>
      </c>
      <c r="O28" s="127">
        <v>32.51</v>
      </c>
      <c r="P28" s="107"/>
      <c r="Q28" s="3"/>
      <c r="R28" s="3"/>
      <c r="S28" s="3"/>
      <c r="T28" s="3"/>
    </row>
    <row r="29" spans="1:37" ht="15" customHeight="1" x14ac:dyDescent="0.4">
      <c r="A29" s="103" t="s">
        <v>77</v>
      </c>
      <c r="B29" s="104"/>
      <c r="C29" s="105">
        <v>2.9369999999999998</v>
      </c>
      <c r="D29" s="105">
        <v>7.8298537299999991</v>
      </c>
      <c r="E29" s="105">
        <v>5.8261462700000015</v>
      </c>
      <c r="F29" s="105">
        <v>6.0895111944677298</v>
      </c>
      <c r="G29" s="105">
        <v>6.0593839999999997</v>
      </c>
      <c r="H29" s="105">
        <v>5.6156160000000002</v>
      </c>
      <c r="I29" s="105">
        <v>119.514</v>
      </c>
      <c r="J29" s="105">
        <v>43.03</v>
      </c>
      <c r="K29" s="127">
        <v>40.448999999999998</v>
      </c>
      <c r="L29" s="105">
        <v>53.454000000000001</v>
      </c>
      <c r="M29" s="105">
        <v>51.687000000000012</v>
      </c>
      <c r="N29" s="105">
        <v>77.986999999999981</v>
      </c>
      <c r="O29" s="127">
        <v>77.722999999999999</v>
      </c>
      <c r="P29" s="107"/>
      <c r="Q29" s="3"/>
      <c r="R29" s="3"/>
      <c r="S29" s="3"/>
      <c r="T29" s="3"/>
    </row>
    <row r="30" spans="1:37" ht="15" customHeight="1" x14ac:dyDescent="0.4">
      <c r="A30" s="103" t="s">
        <v>65</v>
      </c>
      <c r="B30" s="104"/>
      <c r="C30" s="105">
        <v>-3.3519999999999999</v>
      </c>
      <c r="D30" s="105">
        <v>-26.493431049565199</v>
      </c>
      <c r="E30" s="105">
        <v>-22.996568950434803</v>
      </c>
      <c r="F30" s="105">
        <v>-11.525</v>
      </c>
      <c r="G30" s="105">
        <v>-25.4485859772292</v>
      </c>
      <c r="H30" s="105">
        <v>-25.8074140227708</v>
      </c>
      <c r="I30" s="105">
        <v>-36.18</v>
      </c>
      <c r="J30" s="105">
        <v>-59.011000000000003</v>
      </c>
      <c r="K30" s="127">
        <v>-54.029000000000003</v>
      </c>
      <c r="L30" s="105">
        <v>-55.914999999999999</v>
      </c>
      <c r="M30" s="105">
        <v>-56.858999999999995</v>
      </c>
      <c r="N30" s="105">
        <v>-60.84100000000003</v>
      </c>
      <c r="O30" s="127">
        <v>-59.42</v>
      </c>
      <c r="P30" s="107"/>
      <c r="Q30" s="3"/>
      <c r="R30" s="3"/>
      <c r="S30" s="3"/>
      <c r="T30" s="3"/>
    </row>
    <row r="31" spans="1:37" ht="15" customHeight="1" x14ac:dyDescent="0.4">
      <c r="A31" s="103" t="s">
        <v>76</v>
      </c>
      <c r="B31" s="104"/>
      <c r="C31" s="105">
        <v>0</v>
      </c>
      <c r="D31" s="105">
        <v>0</v>
      </c>
      <c r="E31" s="105">
        <v>0</v>
      </c>
      <c r="F31" s="105">
        <v>-5.8999999999999997E-2</v>
      </c>
      <c r="G31" s="105">
        <v>-3.36163E-3</v>
      </c>
      <c r="H31" s="105">
        <v>-4.5638370000000004E-2</v>
      </c>
      <c r="I31" s="105">
        <v>-1.1220000000000001</v>
      </c>
      <c r="J31" s="105">
        <v>0.79400000000000004</v>
      </c>
      <c r="K31" s="127">
        <v>0</v>
      </c>
      <c r="L31" s="105">
        <v>-0.19700000000000001</v>
      </c>
      <c r="M31" s="105">
        <v>0</v>
      </c>
      <c r="N31" s="105">
        <v>-1.8999999999999989E-2</v>
      </c>
      <c r="O31" s="127">
        <v>0</v>
      </c>
      <c r="P31" s="107"/>
      <c r="Q31" s="3"/>
      <c r="R31" s="3"/>
      <c r="S31" s="3"/>
      <c r="T31" s="3"/>
    </row>
    <row r="32" spans="1:37" s="75" customFormat="1" ht="15" customHeight="1" x14ac:dyDescent="0.4">
      <c r="A32" s="151" t="s">
        <v>69</v>
      </c>
      <c r="B32" s="154"/>
      <c r="C32" s="156">
        <f>SUM(C28:C31)</f>
        <v>1.8039999999999998</v>
      </c>
      <c r="D32" s="156">
        <f t="shared" ref="D32" si="11">SUM(D28:D31)</f>
        <v>-19.283431049565198</v>
      </c>
      <c r="E32" s="156">
        <f t="shared" ref="E32" si="12">SUM(E28:E31)</f>
        <v>-16.211568950434803</v>
      </c>
      <c r="F32" s="152">
        <f t="shared" ref="F32" si="13">SUM(F28:F31)</f>
        <v>-4.9640000000000004</v>
      </c>
      <c r="G32" s="152">
        <f t="shared" ref="G32" si="14">SUM(G28:G31)</f>
        <v>-17.362947607229202</v>
      </c>
      <c r="H32" s="152">
        <f t="shared" ref="H32" si="15">SUM(H28:H31)</f>
        <v>-17.2520523927708</v>
      </c>
      <c r="I32" s="156">
        <f t="shared" ref="I32:M32" si="16">SUM(I28:I31)</f>
        <v>89.690999999999988</v>
      </c>
      <c r="J32" s="156">
        <f t="shared" si="16"/>
        <v>9.1899999999999942</v>
      </c>
      <c r="K32" s="153">
        <f t="shared" si="16"/>
        <v>10.648999999999994</v>
      </c>
      <c r="L32" s="152">
        <f t="shared" si="16"/>
        <v>24.175000000000008</v>
      </c>
      <c r="M32" s="156">
        <f t="shared" si="16"/>
        <v>24.509000000000015</v>
      </c>
      <c r="N32" s="156">
        <f t="shared" ref="N32" si="17">SUM(N28:N31)</f>
        <v>50.32199999999996</v>
      </c>
      <c r="O32" s="153">
        <f>SUM(O28:O31)</f>
        <v>50.813000000000002</v>
      </c>
      <c r="P32" s="73"/>
      <c r="Q32" s="3"/>
      <c r="R32" s="3"/>
      <c r="S32" s="3"/>
      <c r="T32" s="3"/>
      <c r="U32" s="81"/>
      <c r="V32" s="81"/>
      <c r="W32" s="81"/>
      <c r="X32" s="81"/>
      <c r="Y32" s="81"/>
      <c r="Z32" s="81"/>
      <c r="AA32" s="81"/>
      <c r="AB32" s="81"/>
      <c r="AC32" s="81"/>
      <c r="AD32" s="81"/>
      <c r="AE32" s="81"/>
      <c r="AF32" s="81"/>
      <c r="AG32" s="81"/>
      <c r="AH32" s="81"/>
      <c r="AI32" s="81"/>
      <c r="AJ32" s="81"/>
      <c r="AK32" s="81"/>
    </row>
    <row r="33" spans="1:37" s="60" customFormat="1" ht="15" customHeight="1" x14ac:dyDescent="0.4">
      <c r="A33" s="100"/>
      <c r="B33" s="108"/>
      <c r="C33" s="109"/>
      <c r="D33" s="109"/>
      <c r="E33" s="109"/>
      <c r="F33" s="109"/>
      <c r="G33" s="109"/>
      <c r="H33" s="109"/>
      <c r="I33" s="109"/>
      <c r="J33" s="109"/>
      <c r="K33" s="128"/>
      <c r="L33" s="109"/>
      <c r="M33" s="109"/>
      <c r="N33" s="109"/>
      <c r="O33" s="128"/>
      <c r="P33" s="113"/>
      <c r="Q33" s="3"/>
      <c r="R33" s="3"/>
    </row>
    <row r="34" spans="1:37" ht="15" customHeight="1" x14ac:dyDescent="0.4">
      <c r="A34" s="100" t="s">
        <v>80</v>
      </c>
      <c r="B34" s="104"/>
      <c r="C34" s="105"/>
      <c r="D34" s="105"/>
      <c r="E34" s="105"/>
      <c r="F34" s="105"/>
      <c r="G34" s="105"/>
      <c r="H34" s="105"/>
      <c r="I34" s="105"/>
      <c r="J34" s="105"/>
      <c r="K34" s="127"/>
      <c r="L34" s="105"/>
      <c r="M34" s="105"/>
      <c r="N34" s="105"/>
      <c r="O34" s="127"/>
      <c r="P34" s="74"/>
      <c r="Q34" s="3"/>
      <c r="R34" s="3"/>
    </row>
    <row r="35" spans="1:37" ht="15" customHeight="1" x14ac:dyDescent="0.4">
      <c r="A35" s="103" t="s">
        <v>26</v>
      </c>
      <c r="B35" s="104"/>
      <c r="C35" s="105">
        <v>-4.5611683895450552</v>
      </c>
      <c r="D35" s="105">
        <v>0.18316897213737865</v>
      </c>
      <c r="E35" s="105">
        <v>-4.5040010435141102</v>
      </c>
      <c r="F35" s="105">
        <v>0.99651165538933129</v>
      </c>
      <c r="G35" s="105">
        <v>3.8400000007823111E-4</v>
      </c>
      <c r="H35" s="105">
        <v>-3.8400000007823111E-4</v>
      </c>
      <c r="I35" s="105">
        <v>0</v>
      </c>
      <c r="J35" s="105">
        <v>0</v>
      </c>
      <c r="K35" s="127">
        <v>0</v>
      </c>
      <c r="L35" s="105">
        <v>0</v>
      </c>
      <c r="M35" s="105">
        <v>0</v>
      </c>
      <c r="N35" s="105">
        <v>0</v>
      </c>
      <c r="O35" s="127">
        <v>0</v>
      </c>
      <c r="P35" s="107"/>
      <c r="Q35" s="3"/>
      <c r="R35" s="3"/>
      <c r="S35" s="3"/>
      <c r="T35" s="3"/>
    </row>
    <row r="36" spans="1:37" ht="15" customHeight="1" x14ac:dyDescent="0.4">
      <c r="A36" s="103" t="s">
        <v>77</v>
      </c>
      <c r="B36" s="104"/>
      <c r="C36" s="105">
        <v>5.60841580846522</v>
      </c>
      <c r="D36" s="105">
        <v>16.196582968862796</v>
      </c>
      <c r="E36" s="105">
        <v>-0.51008959831572431</v>
      </c>
      <c r="F36" s="105">
        <v>14.332579626520165</v>
      </c>
      <c r="G36" s="105">
        <v>-19.043384000000078</v>
      </c>
      <c r="H36" s="105">
        <v>0.67838400000007826</v>
      </c>
      <c r="I36" s="105">
        <v>-17.515999999999998</v>
      </c>
      <c r="J36" s="105">
        <v>-37.835999999999999</v>
      </c>
      <c r="K36" s="127">
        <v>0.36299999999999999</v>
      </c>
      <c r="L36" s="105">
        <v>-11.047000000000001</v>
      </c>
      <c r="M36" s="105">
        <v>-19.128</v>
      </c>
      <c r="N36" s="105">
        <v>18.257000000000001</v>
      </c>
      <c r="O36" s="127">
        <v>-1.323</v>
      </c>
      <c r="P36" s="107"/>
      <c r="Q36" s="3"/>
      <c r="R36" s="3"/>
      <c r="S36" s="3"/>
      <c r="T36" s="3"/>
    </row>
    <row r="37" spans="1:37" ht="15" customHeight="1" x14ac:dyDescent="0.4">
      <c r="A37" s="103" t="s">
        <v>65</v>
      </c>
      <c r="B37" s="104"/>
      <c r="C37" s="105">
        <v>-16.011996933268016</v>
      </c>
      <c r="D37" s="105">
        <v>13.658997638753149</v>
      </c>
      <c r="E37" s="105">
        <v>-57.589999562634951</v>
      </c>
      <c r="F37" s="105">
        <v>-39.677001142859972</v>
      </c>
      <c r="G37" s="105">
        <v>9.3305859772291981</v>
      </c>
      <c r="H37" s="105">
        <v>27.0864140227708</v>
      </c>
      <c r="I37" s="105">
        <v>17.411999999999999</v>
      </c>
      <c r="J37" s="105">
        <v>-10.063000000000001</v>
      </c>
      <c r="K37" s="127">
        <v>-20.686</v>
      </c>
      <c r="L37" s="105">
        <v>-18.965</v>
      </c>
      <c r="M37" s="105">
        <v>-7.8400000000000034</v>
      </c>
      <c r="N37" s="105">
        <v>8.5970000000000049</v>
      </c>
      <c r="O37" s="127">
        <v>-7.4029999999999996</v>
      </c>
      <c r="P37" s="107"/>
      <c r="Q37" s="3"/>
      <c r="R37" s="3"/>
      <c r="S37" s="3"/>
      <c r="T37" s="3"/>
    </row>
    <row r="38" spans="1:37" ht="15" customHeight="1" x14ac:dyDescent="0.4">
      <c r="A38" s="103" t="s">
        <v>76</v>
      </c>
      <c r="B38" s="104"/>
      <c r="C38" s="105">
        <v>0</v>
      </c>
      <c r="D38" s="105">
        <v>0</v>
      </c>
      <c r="E38" s="105">
        <v>0</v>
      </c>
      <c r="F38" s="105">
        <v>0</v>
      </c>
      <c r="G38" s="105">
        <v>0</v>
      </c>
      <c r="H38" s="105">
        <v>0</v>
      </c>
      <c r="I38" s="105">
        <v>0</v>
      </c>
      <c r="J38" s="105">
        <v>0</v>
      </c>
      <c r="K38" s="127">
        <v>0</v>
      </c>
      <c r="L38" s="105">
        <v>0</v>
      </c>
      <c r="M38" s="105">
        <v>0</v>
      </c>
      <c r="N38" s="105">
        <v>0</v>
      </c>
      <c r="O38" s="127">
        <v>0</v>
      </c>
      <c r="P38" s="107"/>
      <c r="Q38" s="3"/>
      <c r="R38" s="3"/>
      <c r="S38" s="3"/>
      <c r="T38" s="3"/>
    </row>
    <row r="39" spans="1:37" ht="15" customHeight="1" x14ac:dyDescent="0.4">
      <c r="A39" s="103" t="s">
        <v>81</v>
      </c>
      <c r="B39" s="104"/>
      <c r="C39" s="105">
        <v>39.064680000000003</v>
      </c>
      <c r="D39" s="105">
        <v>25.05132</v>
      </c>
      <c r="E39" s="105">
        <v>20.032</v>
      </c>
      <c r="F39" s="105">
        <v>47.280999999999999</v>
      </c>
      <c r="G39" s="105">
        <v>67.543000000000006</v>
      </c>
      <c r="H39" s="105">
        <v>53.341999999999999</v>
      </c>
      <c r="I39" s="105">
        <v>46.667999999999999</v>
      </c>
      <c r="J39" s="105">
        <v>4.5910000000000002</v>
      </c>
      <c r="K39" s="127">
        <v>29.715</v>
      </c>
      <c r="L39" s="105">
        <v>46.747</v>
      </c>
      <c r="M39" s="105">
        <v>59.202999999999989</v>
      </c>
      <c r="N39" s="105">
        <v>52.549000000000021</v>
      </c>
      <c r="O39" s="127">
        <v>35.402000000000001</v>
      </c>
      <c r="P39" s="107"/>
      <c r="Q39" s="3"/>
      <c r="R39" s="3"/>
      <c r="S39" s="3"/>
      <c r="T39" s="3"/>
    </row>
    <row r="40" spans="1:37" s="75" customFormat="1" ht="15" customHeight="1" x14ac:dyDescent="0.4">
      <c r="A40" s="151" t="s">
        <v>69</v>
      </c>
      <c r="B40" s="154"/>
      <c r="C40" s="156">
        <f>SUM(C35:C39)</f>
        <v>24.099930485652152</v>
      </c>
      <c r="D40" s="156">
        <f t="shared" ref="D40:F40" si="18">SUM(D35:D39)</f>
        <v>55.090069579753319</v>
      </c>
      <c r="E40" s="156">
        <f t="shared" si="18"/>
        <v>-42.572090204464786</v>
      </c>
      <c r="F40" s="152">
        <f t="shared" si="18"/>
        <v>22.933090139049526</v>
      </c>
      <c r="G40" s="152">
        <f t="shared" ref="G40:M40" si="19">SUM(G35:G39)</f>
        <v>57.830585977229205</v>
      </c>
      <c r="H40" s="152">
        <f t="shared" si="19"/>
        <v>81.106414022770792</v>
      </c>
      <c r="I40" s="156">
        <f t="shared" si="19"/>
        <v>46.564</v>
      </c>
      <c r="J40" s="156">
        <f t="shared" si="19"/>
        <v>-43.308</v>
      </c>
      <c r="K40" s="153">
        <f t="shared" si="19"/>
        <v>9.3919999999999995</v>
      </c>
      <c r="L40" s="152">
        <f t="shared" si="19"/>
        <v>16.734999999999999</v>
      </c>
      <c r="M40" s="156">
        <f t="shared" si="19"/>
        <v>32.234999999999985</v>
      </c>
      <c r="N40" s="156">
        <f t="shared" ref="N40" si="20">SUM(N35:N39)</f>
        <v>79.40300000000002</v>
      </c>
      <c r="O40" s="153">
        <f>SUM(O35:O39)</f>
        <v>26.676000000000002</v>
      </c>
      <c r="P40" s="73"/>
      <c r="Q40" s="3"/>
      <c r="R40" s="3"/>
      <c r="S40" s="3"/>
      <c r="T40" s="3"/>
      <c r="U40" s="81"/>
      <c r="V40" s="81"/>
      <c r="W40" s="81"/>
      <c r="X40" s="81"/>
      <c r="Y40" s="81"/>
      <c r="Z40" s="81"/>
      <c r="AA40" s="81"/>
      <c r="AB40" s="81"/>
      <c r="AC40" s="81"/>
      <c r="AD40" s="81"/>
      <c r="AE40" s="81"/>
      <c r="AF40" s="81"/>
      <c r="AG40" s="81"/>
      <c r="AH40" s="81"/>
      <c r="AI40" s="81"/>
      <c r="AJ40" s="81"/>
      <c r="AK40" s="81"/>
    </row>
    <row r="41" spans="1:37" ht="15" customHeight="1" x14ac:dyDescent="0.4">
      <c r="A41" s="100"/>
      <c r="B41" s="108"/>
      <c r="C41" s="109"/>
      <c r="D41" s="109"/>
      <c r="E41" s="109"/>
      <c r="F41" s="109"/>
      <c r="G41" s="109"/>
      <c r="H41" s="109"/>
      <c r="I41" s="109"/>
      <c r="J41" s="109"/>
      <c r="K41" s="109"/>
      <c r="L41" s="109"/>
      <c r="M41" s="109"/>
      <c r="N41" s="109"/>
      <c r="O41" s="109"/>
      <c r="P41" s="109"/>
      <c r="Q41" s="109"/>
      <c r="R41" s="109"/>
    </row>
    <row r="42" spans="1:37" ht="15" customHeight="1" x14ac:dyDescent="0.4">
      <c r="A42" s="100"/>
      <c r="B42" s="108"/>
      <c r="C42" s="212" t="s">
        <v>106</v>
      </c>
      <c r="D42" s="212"/>
      <c r="E42" s="212"/>
      <c r="F42" s="212"/>
      <c r="G42" s="212"/>
      <c r="H42" s="212"/>
      <c r="I42" s="212"/>
      <c r="J42" s="212"/>
      <c r="K42" s="212"/>
      <c r="L42" s="212"/>
      <c r="M42" s="212"/>
      <c r="N42" s="212"/>
      <c r="O42" s="212"/>
      <c r="P42" s="33"/>
    </row>
    <row r="43" spans="1:37" ht="15" customHeight="1" x14ac:dyDescent="0.4">
      <c r="A43" s="100"/>
      <c r="B43" s="108"/>
      <c r="C43" s="147">
        <v>44286</v>
      </c>
      <c r="D43" s="147">
        <v>44377</v>
      </c>
      <c r="E43" s="147">
        <v>44469</v>
      </c>
      <c r="F43" s="147">
        <v>44561</v>
      </c>
      <c r="G43" s="147">
        <v>44651</v>
      </c>
      <c r="H43" s="147">
        <v>44742</v>
      </c>
      <c r="I43" s="147">
        <v>44834</v>
      </c>
      <c r="J43" s="147">
        <v>44926</v>
      </c>
      <c r="K43" s="147">
        <v>45016</v>
      </c>
      <c r="L43" s="147">
        <v>45107</v>
      </c>
      <c r="M43" s="147">
        <v>45199</v>
      </c>
      <c r="N43" s="147">
        <v>45291</v>
      </c>
      <c r="O43" s="147">
        <v>45382</v>
      </c>
      <c r="P43" s="34"/>
    </row>
    <row r="44" spans="1:37" ht="15" customHeight="1" x14ac:dyDescent="0.4">
      <c r="A44" s="100" t="s">
        <v>136</v>
      </c>
      <c r="B44" s="114"/>
      <c r="C44" s="115"/>
      <c r="D44" s="115"/>
      <c r="E44" s="115"/>
      <c r="F44" s="115"/>
      <c r="G44" s="115"/>
      <c r="H44" s="115"/>
      <c r="I44" s="115"/>
      <c r="J44" s="115"/>
      <c r="K44" s="115"/>
      <c r="L44" s="115"/>
      <c r="M44" s="115"/>
      <c r="N44" s="115"/>
      <c r="O44" s="115"/>
      <c r="P44" s="113"/>
      <c r="R44" s="170"/>
    </row>
    <row r="45" spans="1:37" ht="15" customHeight="1" x14ac:dyDescent="0.4">
      <c r="A45" s="103" t="s">
        <v>135</v>
      </c>
      <c r="B45" s="116"/>
      <c r="C45" s="105">
        <v>36844.98399999996</v>
      </c>
      <c r="D45" s="105">
        <v>37216.830470000001</v>
      </c>
      <c r="E45" s="105">
        <v>38224.050000000003</v>
      </c>
      <c r="F45" s="105">
        <v>39629.656999999999</v>
      </c>
      <c r="G45" s="105">
        <v>42467.705999999998</v>
      </c>
      <c r="H45" s="105">
        <v>43461.021999999997</v>
      </c>
      <c r="I45" s="105">
        <v>44315.868000000002</v>
      </c>
      <c r="J45" s="105">
        <v>45512.24</v>
      </c>
      <c r="K45" s="127">
        <v>47170.582000000002</v>
      </c>
      <c r="L45" s="105">
        <v>48159.631999999998</v>
      </c>
      <c r="M45" s="105">
        <v>50678.065999999999</v>
      </c>
      <c r="N45" s="105">
        <v>53013.290999999997</v>
      </c>
      <c r="O45" s="127">
        <v>57654.991000000002</v>
      </c>
      <c r="P45" s="74"/>
      <c r="Q45" s="170"/>
      <c r="R45" s="170"/>
      <c r="S45" s="3"/>
      <c r="T45" s="3"/>
    </row>
    <row r="46" spans="1:37" ht="15" customHeight="1" x14ac:dyDescent="0.4">
      <c r="A46" s="103" t="s">
        <v>111</v>
      </c>
      <c r="B46" s="116"/>
      <c r="C46" s="105">
        <v>19444.255696979999</v>
      </c>
      <c r="D46" s="105">
        <v>19665.773300230001</v>
      </c>
      <c r="E46" s="105">
        <v>19613.82900243</v>
      </c>
      <c r="F46" s="105">
        <v>19781.03748409</v>
      </c>
      <c r="G46" s="105">
        <v>20160.99600082</v>
      </c>
      <c r="H46" s="105">
        <v>20634.32866608</v>
      </c>
      <c r="I46" s="105">
        <v>21149.711681700002</v>
      </c>
      <c r="J46" s="105">
        <v>21955.730255660001</v>
      </c>
      <c r="K46" s="127">
        <v>23358.925335509997</v>
      </c>
      <c r="L46" s="105">
        <v>24197.035083170002</v>
      </c>
      <c r="M46" s="105">
        <v>26001.192197589997</v>
      </c>
      <c r="N46" s="105">
        <v>27912.03505106</v>
      </c>
      <c r="O46" s="127">
        <v>30734.109791359999</v>
      </c>
      <c r="P46" s="74"/>
      <c r="Q46" s="170"/>
      <c r="R46" s="170"/>
      <c r="S46" s="3"/>
      <c r="T46" s="3"/>
    </row>
    <row r="47" spans="1:37" ht="15" customHeight="1" x14ac:dyDescent="0.4">
      <c r="A47" s="103" t="s">
        <v>78</v>
      </c>
      <c r="B47" s="116"/>
      <c r="C47" s="117">
        <v>119695.68399999988</v>
      </c>
      <c r="D47" s="105">
        <v>124060.239</v>
      </c>
      <c r="E47" s="105">
        <v>125184.837</v>
      </c>
      <c r="F47" s="105">
        <v>127845.81</v>
      </c>
      <c r="G47" s="105">
        <v>133578.117</v>
      </c>
      <c r="H47" s="105">
        <v>132608.76699999999</v>
      </c>
      <c r="I47" s="105">
        <v>137576.03099999999</v>
      </c>
      <c r="J47" s="105">
        <v>136430.17499999999</v>
      </c>
      <c r="K47" s="127">
        <v>142566.42499999999</v>
      </c>
      <c r="L47" s="105">
        <v>149261.682</v>
      </c>
      <c r="M47" s="105">
        <v>159403.799</v>
      </c>
      <c r="N47" s="105">
        <v>161723.20800000001</v>
      </c>
      <c r="O47" s="127">
        <v>169485.829</v>
      </c>
      <c r="P47" s="74"/>
      <c r="Q47" s="170"/>
      <c r="R47" s="170"/>
      <c r="S47" s="3"/>
      <c r="T47" s="3"/>
    </row>
    <row r="48" spans="1:37" ht="15" customHeight="1" x14ac:dyDescent="0.4">
      <c r="A48" s="103" t="s">
        <v>112</v>
      </c>
      <c r="B48" s="116"/>
      <c r="C48" s="117">
        <v>169.39599999999999</v>
      </c>
      <c r="D48" s="117">
        <v>166.93600000000001</v>
      </c>
      <c r="E48" s="105">
        <v>91.227999999999994</v>
      </c>
      <c r="F48" s="105">
        <v>81.012</v>
      </c>
      <c r="G48" s="105">
        <v>101.97</v>
      </c>
      <c r="H48" s="105">
        <v>144.53700000000001</v>
      </c>
      <c r="I48" s="105">
        <v>1267.6179999999999</v>
      </c>
      <c r="J48" s="105">
        <v>1189.8340000000001</v>
      </c>
      <c r="K48" s="127">
        <v>1264.009</v>
      </c>
      <c r="L48" s="105">
        <v>1249.7090000000001</v>
      </c>
      <c r="M48" s="105">
        <v>1322.1320000000001</v>
      </c>
      <c r="N48" s="105">
        <v>1199.346</v>
      </c>
      <c r="O48" s="127">
        <v>1398.338</v>
      </c>
      <c r="P48" s="74"/>
      <c r="Q48" s="170"/>
      <c r="R48" s="170"/>
      <c r="S48" s="3"/>
      <c r="T48" s="3"/>
    </row>
    <row r="49" spans="1:37" s="75" customFormat="1" ht="15" customHeight="1" x14ac:dyDescent="0.4">
      <c r="A49" s="151" t="s">
        <v>66</v>
      </c>
      <c r="B49" s="154"/>
      <c r="C49" s="156">
        <f>SUM(C45:C48)-C46</f>
        <v>156710.06399999984</v>
      </c>
      <c r="D49" s="156">
        <f t="shared" ref="D49:J49" si="21">SUM(D45:D48)-D46</f>
        <v>161444.00546999997</v>
      </c>
      <c r="E49" s="156">
        <f t="shared" si="21"/>
        <v>163500.11500000002</v>
      </c>
      <c r="F49" s="156">
        <f t="shared" si="21"/>
        <v>167556.47899999999</v>
      </c>
      <c r="G49" s="156">
        <f t="shared" si="21"/>
        <v>176147.79300000001</v>
      </c>
      <c r="H49" s="156">
        <f t="shared" si="21"/>
        <v>176214.326</v>
      </c>
      <c r="I49" s="156">
        <f t="shared" si="21"/>
        <v>183159.51699999999</v>
      </c>
      <c r="J49" s="156">
        <f t="shared" si="21"/>
        <v>183132.24900000001</v>
      </c>
      <c r="K49" s="153">
        <f>SUM(K45:K48)-K46</f>
        <v>191001.01599999997</v>
      </c>
      <c r="L49" s="156">
        <f>SUM(L45:L48)-L46</f>
        <v>198671.02300000002</v>
      </c>
      <c r="M49" s="156">
        <f>SUM(M45:M48)-M46</f>
        <v>211403.99700000003</v>
      </c>
      <c r="N49" s="156">
        <f>SUM(N45:N48)-N46</f>
        <v>215935.845</v>
      </c>
      <c r="O49" s="153">
        <f>SUM(O45:O48)-O46</f>
        <v>228539.15799999997</v>
      </c>
      <c r="P49" s="73"/>
      <c r="Q49" s="3"/>
      <c r="R49" s="3"/>
      <c r="S49" s="3"/>
      <c r="T49" s="3"/>
      <c r="U49" s="81"/>
      <c r="V49" s="3"/>
      <c r="W49" s="3"/>
      <c r="X49" s="3"/>
      <c r="Y49" s="3"/>
      <c r="Z49" s="81"/>
      <c r="AA49" s="81"/>
      <c r="AB49" s="81"/>
      <c r="AC49" s="81"/>
      <c r="AD49" s="81"/>
      <c r="AE49" s="81"/>
      <c r="AF49" s="81"/>
      <c r="AG49" s="81"/>
      <c r="AH49" s="81"/>
      <c r="AI49" s="81"/>
      <c r="AJ49" s="81"/>
      <c r="AK49" s="81"/>
    </row>
    <row r="50" spans="1:37" s="3" customFormat="1" ht="15" customHeight="1" x14ac:dyDescent="0.4">
      <c r="A50" s="103"/>
      <c r="B50" s="118"/>
      <c r="C50" s="119"/>
      <c r="D50" s="119"/>
      <c r="E50" s="119"/>
      <c r="F50" s="119"/>
      <c r="G50" s="119"/>
      <c r="H50" s="119"/>
      <c r="I50" s="119"/>
      <c r="J50" s="119"/>
      <c r="K50" s="158"/>
      <c r="L50" s="119"/>
      <c r="M50" s="119"/>
      <c r="N50" s="119"/>
      <c r="O50" s="158"/>
      <c r="P50" s="99"/>
    </row>
    <row r="51" spans="1:37" s="3" customFormat="1" ht="15" customHeight="1" x14ac:dyDescent="0.4">
      <c r="A51" s="100" t="s">
        <v>84</v>
      </c>
      <c r="B51" s="120"/>
      <c r="C51" s="121"/>
      <c r="D51" s="121"/>
      <c r="E51" s="121"/>
      <c r="F51" s="121"/>
      <c r="G51" s="121"/>
      <c r="H51" s="121"/>
      <c r="I51" s="121"/>
      <c r="J51" s="121"/>
      <c r="K51" s="159"/>
      <c r="L51" s="121"/>
      <c r="M51" s="121"/>
      <c r="N51" s="121"/>
      <c r="O51" s="159"/>
      <c r="P51" s="99"/>
    </row>
    <row r="52" spans="1:37" s="3" customFormat="1" ht="15" customHeight="1" x14ac:dyDescent="0.4">
      <c r="A52" s="103" t="s">
        <v>135</v>
      </c>
      <c r="B52" s="116"/>
      <c r="C52" s="105">
        <v>78577.161003369998</v>
      </c>
      <c r="D52" s="105">
        <v>77888.84</v>
      </c>
      <c r="E52" s="105">
        <v>76364.923999999999</v>
      </c>
      <c r="F52" s="105">
        <v>77676.108999999997</v>
      </c>
      <c r="G52" s="105">
        <v>76419.922000000006</v>
      </c>
      <c r="H52" s="105">
        <v>75400.789999999994</v>
      </c>
      <c r="I52" s="105">
        <v>74228.343999999997</v>
      </c>
      <c r="J52" s="105">
        <v>71705.194000000003</v>
      </c>
      <c r="K52" s="127">
        <v>75984.148000000001</v>
      </c>
      <c r="L52" s="105">
        <v>79422.990000000005</v>
      </c>
      <c r="M52" s="105">
        <v>76597.911999999997</v>
      </c>
      <c r="N52" s="105">
        <v>78178.312999999995</v>
      </c>
      <c r="O52" s="127">
        <v>84640.672999999995</v>
      </c>
      <c r="P52" s="99"/>
    </row>
    <row r="53" spans="1:37" s="3" customFormat="1" ht="15" customHeight="1" x14ac:dyDescent="0.4">
      <c r="A53" s="103" t="s">
        <v>78</v>
      </c>
      <c r="B53" s="116"/>
      <c r="C53" s="105">
        <v>94439.048999999999</v>
      </c>
      <c r="D53" s="105">
        <v>100549.227</v>
      </c>
      <c r="E53" s="105">
        <v>97868.657000000007</v>
      </c>
      <c r="F53" s="105">
        <v>105400.607</v>
      </c>
      <c r="G53" s="105">
        <v>111181.13</v>
      </c>
      <c r="H53" s="105">
        <v>124519.39200000001</v>
      </c>
      <c r="I53" s="105">
        <v>117214.988</v>
      </c>
      <c r="J53" s="105">
        <v>129750.875</v>
      </c>
      <c r="K53" s="127">
        <v>142408.084</v>
      </c>
      <c r="L53" s="105">
        <v>130104.281</v>
      </c>
      <c r="M53" s="105">
        <v>136847.34099999999</v>
      </c>
      <c r="N53" s="105">
        <v>144865.592</v>
      </c>
      <c r="O53" s="127">
        <v>155868.26</v>
      </c>
      <c r="P53" s="99"/>
    </row>
    <row r="54" spans="1:37" s="3" customFormat="1" ht="15" customHeight="1" x14ac:dyDescent="0.4">
      <c r="A54" s="103" t="s">
        <v>79</v>
      </c>
      <c r="B54" s="116"/>
      <c r="C54" s="105">
        <v>10674.1</v>
      </c>
      <c r="D54" s="105">
        <v>8390.19</v>
      </c>
      <c r="E54" s="105">
        <v>6014.1459999999997</v>
      </c>
      <c r="F54" s="105">
        <v>3683.8960000000002</v>
      </c>
      <c r="G54" s="105">
        <v>6288.4369999999999</v>
      </c>
      <c r="H54" s="105">
        <v>7530.8230000000003</v>
      </c>
      <c r="I54" s="105">
        <v>11421.066999999999</v>
      </c>
      <c r="J54" s="105">
        <v>12822.781999999999</v>
      </c>
      <c r="K54" s="127">
        <v>7591.1040000000003</v>
      </c>
      <c r="L54" s="105">
        <v>13206.543</v>
      </c>
      <c r="M54" s="105">
        <v>14607.596</v>
      </c>
      <c r="N54" s="105">
        <v>17896.401000000002</v>
      </c>
      <c r="O54" s="127">
        <v>11251.208000000001</v>
      </c>
      <c r="P54" s="99"/>
    </row>
    <row r="55" spans="1:37" s="75" customFormat="1" ht="15" customHeight="1" x14ac:dyDescent="0.4">
      <c r="A55" s="151" t="s">
        <v>70</v>
      </c>
      <c r="B55" s="154"/>
      <c r="C55" s="156">
        <f t="shared" ref="C55:O55" si="22">SUM(C52:C54)</f>
        <v>183690.31000337002</v>
      </c>
      <c r="D55" s="156">
        <f t="shared" si="22"/>
        <v>186828.25699999998</v>
      </c>
      <c r="E55" s="156">
        <f t="shared" si="22"/>
        <v>180247.72700000001</v>
      </c>
      <c r="F55" s="156">
        <f t="shared" si="22"/>
        <v>186760.61200000002</v>
      </c>
      <c r="G55" s="156">
        <f t="shared" si="22"/>
        <v>193889.48900000003</v>
      </c>
      <c r="H55" s="156">
        <f t="shared" si="22"/>
        <v>207451.005</v>
      </c>
      <c r="I55" s="156">
        <f t="shared" si="22"/>
        <v>202864.399</v>
      </c>
      <c r="J55" s="156">
        <f t="shared" si="22"/>
        <v>214278.85100000002</v>
      </c>
      <c r="K55" s="153">
        <f t="shared" si="22"/>
        <v>225983.33600000001</v>
      </c>
      <c r="L55" s="156">
        <f t="shared" si="22"/>
        <v>222733.81400000001</v>
      </c>
      <c r="M55" s="156">
        <f t="shared" si="22"/>
        <v>228052.84899999996</v>
      </c>
      <c r="N55" s="156">
        <f t="shared" ref="N55" si="23">SUM(N52:N54)</f>
        <v>240940.30600000001</v>
      </c>
      <c r="O55" s="153">
        <f t="shared" si="22"/>
        <v>251760.14100000003</v>
      </c>
      <c r="P55" s="73"/>
      <c r="Q55" s="3"/>
      <c r="R55" s="3"/>
      <c r="S55" s="3"/>
      <c r="T55" s="3"/>
      <c r="U55" s="81"/>
      <c r="V55" s="81"/>
      <c r="W55" s="81"/>
      <c r="X55" s="81"/>
      <c r="Y55" s="81"/>
      <c r="Z55" s="81"/>
      <c r="AA55" s="81"/>
      <c r="AB55" s="81"/>
      <c r="AC55" s="81"/>
      <c r="AD55" s="81"/>
      <c r="AE55" s="81"/>
      <c r="AF55" s="81"/>
      <c r="AG55" s="81"/>
      <c r="AH55" s="81"/>
      <c r="AI55" s="81"/>
      <c r="AJ55" s="81"/>
      <c r="AK55" s="81"/>
    </row>
    <row r="56" spans="1:37" s="3" customFormat="1" ht="15" customHeight="1" x14ac:dyDescent="0.4">
      <c r="A56" s="103"/>
      <c r="B56" s="116"/>
      <c r="C56" s="117"/>
      <c r="D56" s="117"/>
      <c r="E56" s="117"/>
      <c r="F56" s="117"/>
      <c r="G56" s="117"/>
      <c r="H56" s="117"/>
      <c r="I56" s="117"/>
      <c r="J56" s="117"/>
      <c r="K56" s="117"/>
      <c r="L56" s="117"/>
      <c r="M56" s="117"/>
      <c r="N56" s="117"/>
      <c r="O56" s="117"/>
      <c r="P56" s="99"/>
    </row>
    <row r="57" spans="1:37" ht="15" customHeight="1" x14ac:dyDescent="0.4">
      <c r="A57" s="122"/>
      <c r="B57" s="123"/>
      <c r="C57" s="124"/>
      <c r="D57" s="124"/>
      <c r="E57" s="125"/>
      <c r="F57" s="125"/>
      <c r="G57" s="124"/>
      <c r="H57" s="124"/>
      <c r="I57" s="124"/>
      <c r="J57" s="124"/>
      <c r="K57" s="124"/>
      <c r="L57" s="124"/>
      <c r="M57" s="185"/>
      <c r="N57" s="185"/>
      <c r="O57" s="185"/>
      <c r="P57" s="74"/>
    </row>
    <row r="58" spans="1:37" ht="15" customHeight="1" x14ac:dyDescent="0.4">
      <c r="A58" s="126" t="s">
        <v>67</v>
      </c>
      <c r="B58" s="123"/>
      <c r="C58" s="124"/>
      <c r="D58" s="124"/>
      <c r="E58" s="125"/>
      <c r="F58" s="125"/>
      <c r="G58" s="124"/>
      <c r="H58" s="124"/>
      <c r="I58" s="124"/>
      <c r="J58" s="124"/>
      <c r="K58" s="124"/>
      <c r="L58" s="124"/>
      <c r="M58" s="124"/>
      <c r="N58" s="124"/>
      <c r="O58" s="124"/>
      <c r="P58" s="74"/>
    </row>
    <row r="59" spans="1:37" ht="15" customHeight="1" x14ac:dyDescent="0.4">
      <c r="A59" s="122"/>
      <c r="B59" s="123"/>
      <c r="C59" s="124"/>
      <c r="D59" s="124"/>
      <c r="E59" s="123"/>
      <c r="F59" s="123"/>
      <c r="G59" s="124"/>
      <c r="H59" s="124"/>
      <c r="I59" s="124"/>
      <c r="J59" s="124"/>
      <c r="K59" s="124"/>
      <c r="L59" s="124"/>
      <c r="M59" s="124"/>
      <c r="N59" s="124"/>
      <c r="O59" s="124"/>
      <c r="P59" s="74"/>
    </row>
    <row r="60" spans="1:37" ht="15" customHeight="1" x14ac:dyDescent="0.4">
      <c r="A60" s="122"/>
      <c r="B60" s="123"/>
      <c r="C60" s="124"/>
      <c r="D60" s="124"/>
      <c r="E60" s="123"/>
      <c r="F60" s="123"/>
      <c r="G60" s="124"/>
      <c r="H60" s="124"/>
      <c r="I60" s="124"/>
      <c r="J60" s="124"/>
      <c r="K60" s="124"/>
      <c r="L60" s="124"/>
      <c r="M60" s="124"/>
      <c r="N60" s="124"/>
      <c r="O60" s="124"/>
      <c r="P60" s="74"/>
    </row>
    <row r="61" spans="1:37" x14ac:dyDescent="0.4">
      <c r="C61" s="11"/>
      <c r="D61" s="11"/>
      <c r="G61" s="11"/>
      <c r="H61" s="11"/>
      <c r="I61" s="11"/>
      <c r="J61" s="11"/>
      <c r="K61" s="11"/>
      <c r="L61" s="11"/>
      <c r="M61" s="11"/>
      <c r="N61" s="11"/>
      <c r="O61" s="11"/>
    </row>
  </sheetData>
  <mergeCells count="4">
    <mergeCell ref="A3:A4"/>
    <mergeCell ref="C3:O3"/>
    <mergeCell ref="C42:O42"/>
    <mergeCell ref="L1:P1"/>
  </mergeCells>
  <dataValidations disablePrompts="1" count="1">
    <dataValidation type="list" allowBlank="1" showInputMessage="1" showErrorMessage="1" sqref="P42:P43">
      <formula1>#REF!</formula1>
    </dataValidation>
  </dataValidations>
  <pageMargins left="0.83" right="0.56000000000000005" top="1" bottom="0.49" header="0.5" footer="0.5"/>
  <pageSetup paperSize="9" scale="48" fitToHeight="0" orientation="landscape" r:id="rId1"/>
  <headerFooter>
    <oddFooter>&amp;LPUBLIC</oddFooter>
    <evenFooter>&amp;LPUBLIC</evenFooter>
    <firstFooter>&amp;LPUBLIC</firstFooter>
  </headerFooter>
  <ignoredErrors>
    <ignoredError sqref="K11 K18 K25 K32 K40 K55:L55" emptyCellReferenc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5:AA49"/>
  <sheetViews>
    <sheetView showGridLines="0" view="pageBreakPreview" topLeftCell="B1" zoomScaleNormal="55" zoomScaleSheetLayoutView="100" zoomScalePageLayoutView="25" workbookViewId="0">
      <selection activeCell="A48" sqref="A48"/>
    </sheetView>
  </sheetViews>
  <sheetFormatPr defaultColWidth="9.1796875" defaultRowHeight="15" customHeight="1" x14ac:dyDescent="0.35"/>
  <cols>
    <col min="1" max="1" width="1.81640625" style="74" customWidth="1"/>
    <col min="2" max="2" width="57" style="113" customWidth="1"/>
    <col min="3" max="3" width="117.1796875" style="74" customWidth="1"/>
    <col min="4" max="4" width="24.81640625" style="74" bestFit="1" customWidth="1"/>
    <col min="5" max="6" width="14" style="74" bestFit="1" customWidth="1"/>
    <col min="7" max="7" width="34.453125" style="74" bestFit="1" customWidth="1"/>
    <col min="8" max="8" width="2.81640625" style="74" customWidth="1"/>
    <col min="9" max="12" width="14" style="74" bestFit="1" customWidth="1"/>
    <col min="13" max="14" width="2.81640625" style="74" customWidth="1"/>
    <col min="15" max="16" width="18.81640625" style="74" customWidth="1"/>
    <col min="17" max="17" width="2.81640625" style="74" customWidth="1"/>
    <col min="18" max="18" width="18.1796875" style="142" customWidth="1"/>
    <col min="19" max="19" width="14.81640625" style="99" bestFit="1" customWidth="1"/>
    <col min="20" max="20" width="15.453125" style="99" bestFit="1" customWidth="1"/>
    <col min="21" max="24" width="18.1796875" style="99" customWidth="1"/>
    <col min="25" max="25" width="2.1796875" style="99" customWidth="1"/>
    <col min="26" max="27" width="18.1796875" style="99" customWidth="1"/>
    <col min="28" max="16384" width="9.1796875" style="74"/>
  </cols>
  <sheetData>
    <row r="5" spans="1:27" ht="15" customHeight="1" x14ac:dyDescent="0.35">
      <c r="A5" s="107"/>
      <c r="B5" s="100" t="s">
        <v>64</v>
      </c>
      <c r="C5" s="100" t="s">
        <v>104</v>
      </c>
      <c r="D5" s="129"/>
      <c r="E5" s="130"/>
      <c r="F5" s="130"/>
      <c r="G5" s="130"/>
      <c r="H5" s="130"/>
      <c r="I5" s="131"/>
      <c r="J5" s="131"/>
      <c r="K5" s="131"/>
      <c r="L5" s="131"/>
      <c r="M5" s="131"/>
      <c r="N5" s="130"/>
      <c r="O5" s="130"/>
      <c r="P5" s="130"/>
      <c r="Q5" s="130"/>
      <c r="R5" s="132"/>
      <c r="S5" s="133"/>
      <c r="T5" s="134"/>
      <c r="U5" s="134"/>
      <c r="V5" s="134"/>
      <c r="W5" s="134"/>
      <c r="X5" s="133"/>
      <c r="Y5" s="134"/>
      <c r="Z5" s="134"/>
      <c r="AA5" s="134"/>
    </row>
    <row r="6" spans="1:27" ht="15" customHeight="1" x14ac:dyDescent="0.35">
      <c r="A6" s="107"/>
      <c r="B6" s="135"/>
      <c r="C6" s="130"/>
      <c r="D6" s="130"/>
      <c r="E6" s="130"/>
      <c r="F6" s="130"/>
      <c r="G6" s="130"/>
      <c r="H6" s="130"/>
      <c r="I6" s="131"/>
      <c r="J6" s="131"/>
      <c r="K6" s="131"/>
      <c r="L6" s="131"/>
      <c r="M6" s="131"/>
      <c r="N6" s="130"/>
      <c r="O6" s="130"/>
      <c r="P6" s="130"/>
      <c r="Q6" s="130"/>
      <c r="R6" s="132"/>
      <c r="S6" s="133"/>
      <c r="T6" s="134"/>
      <c r="U6" s="134"/>
      <c r="V6" s="134"/>
      <c r="W6" s="134"/>
      <c r="X6" s="133"/>
      <c r="Y6" s="134"/>
      <c r="Z6" s="134"/>
      <c r="AA6" s="134"/>
    </row>
    <row r="7" spans="1:27" ht="15" customHeight="1" x14ac:dyDescent="0.35">
      <c r="A7" s="107"/>
      <c r="B7" s="215" t="s">
        <v>63</v>
      </c>
      <c r="C7" s="216" t="s">
        <v>97</v>
      </c>
      <c r="D7" s="129"/>
      <c r="E7" s="130"/>
      <c r="F7" s="130"/>
      <c r="G7" s="130"/>
      <c r="H7" s="130"/>
      <c r="I7" s="131"/>
      <c r="J7" s="131"/>
      <c r="K7" s="131"/>
      <c r="L7" s="131"/>
      <c r="M7" s="131"/>
      <c r="N7" s="130"/>
      <c r="O7" s="130"/>
      <c r="P7" s="130"/>
      <c r="Q7" s="130"/>
      <c r="R7" s="132"/>
      <c r="S7" s="133"/>
      <c r="T7" s="134"/>
      <c r="U7" s="134"/>
      <c r="V7" s="134"/>
      <c r="W7" s="134"/>
      <c r="X7" s="133"/>
      <c r="Y7" s="134"/>
      <c r="Z7" s="134"/>
      <c r="AA7" s="134"/>
    </row>
    <row r="8" spans="1:27" ht="27" customHeight="1" x14ac:dyDescent="0.35">
      <c r="A8" s="107"/>
      <c r="B8" s="215"/>
      <c r="C8" s="216"/>
      <c r="D8" s="129"/>
      <c r="E8" s="130"/>
      <c r="F8" s="130"/>
      <c r="G8" s="130"/>
      <c r="H8" s="130"/>
      <c r="I8" s="131"/>
      <c r="J8" s="131"/>
      <c r="K8" s="131"/>
      <c r="L8" s="131"/>
      <c r="M8" s="131"/>
      <c r="N8" s="130"/>
      <c r="O8" s="130"/>
      <c r="P8" s="130"/>
      <c r="Q8" s="130"/>
      <c r="R8" s="132"/>
      <c r="S8" s="133"/>
      <c r="T8" s="134"/>
      <c r="U8" s="134"/>
      <c r="V8" s="134"/>
      <c r="W8" s="134"/>
      <c r="X8" s="133"/>
      <c r="Y8" s="134"/>
      <c r="Z8" s="134"/>
      <c r="AA8" s="134"/>
    </row>
    <row r="9" spans="1:27" ht="15" customHeight="1" x14ac:dyDescent="0.35">
      <c r="A9" s="107"/>
      <c r="B9" s="103"/>
      <c r="C9" s="130"/>
      <c r="D9" s="130"/>
      <c r="E9" s="130"/>
      <c r="F9" s="130"/>
      <c r="G9" s="130"/>
      <c r="H9" s="130"/>
      <c r="I9" s="131"/>
      <c r="J9" s="131"/>
      <c r="K9" s="131"/>
      <c r="L9" s="131"/>
      <c r="M9" s="131"/>
      <c r="N9" s="130"/>
      <c r="O9" s="130"/>
      <c r="P9" s="130"/>
      <c r="Q9" s="130"/>
      <c r="R9" s="132"/>
      <c r="S9" s="133"/>
      <c r="T9" s="134"/>
      <c r="U9" s="134"/>
      <c r="V9" s="134"/>
      <c r="W9" s="134"/>
      <c r="X9" s="133"/>
      <c r="Y9" s="134"/>
      <c r="Z9" s="134"/>
      <c r="AA9" s="134"/>
    </row>
    <row r="10" spans="1:27" ht="15" customHeight="1" x14ac:dyDescent="0.35">
      <c r="A10" s="107"/>
      <c r="B10" s="215" t="s">
        <v>113</v>
      </c>
      <c r="C10" s="216" t="s">
        <v>103</v>
      </c>
      <c r="D10" s="130"/>
      <c r="E10" s="130"/>
      <c r="F10" s="130"/>
      <c r="G10" s="130"/>
      <c r="H10" s="130"/>
      <c r="I10" s="131"/>
      <c r="J10" s="131"/>
      <c r="K10" s="131"/>
      <c r="L10" s="131"/>
      <c r="M10" s="131"/>
      <c r="N10" s="130"/>
      <c r="O10" s="130"/>
      <c r="P10" s="130"/>
      <c r="Q10" s="130"/>
      <c r="R10" s="132"/>
      <c r="S10" s="133"/>
      <c r="T10" s="134"/>
      <c r="U10" s="134"/>
      <c r="V10" s="134"/>
      <c r="W10" s="134"/>
      <c r="X10" s="133"/>
      <c r="Y10" s="134"/>
      <c r="Z10" s="134"/>
      <c r="AA10" s="134"/>
    </row>
    <row r="11" spans="1:27" ht="15" customHeight="1" x14ac:dyDescent="0.35">
      <c r="A11" s="107"/>
      <c r="B11" s="215"/>
      <c r="C11" s="216"/>
      <c r="D11" s="130"/>
      <c r="E11" s="130"/>
      <c r="F11" s="130"/>
      <c r="G11" s="130"/>
      <c r="H11" s="130"/>
      <c r="I11" s="131"/>
      <c r="J11" s="131"/>
      <c r="K11" s="131"/>
      <c r="L11" s="131"/>
      <c r="M11" s="131"/>
      <c r="N11" s="130"/>
      <c r="O11" s="130"/>
      <c r="P11" s="130"/>
      <c r="Q11" s="130"/>
      <c r="R11" s="132"/>
      <c r="S11" s="133"/>
      <c r="T11" s="134"/>
      <c r="U11" s="134"/>
      <c r="V11" s="134"/>
      <c r="W11" s="134"/>
      <c r="X11" s="133"/>
      <c r="Y11" s="134"/>
      <c r="Z11" s="134"/>
      <c r="AA11" s="134"/>
    </row>
    <row r="12" spans="1:27" ht="15" customHeight="1" x14ac:dyDescent="0.35">
      <c r="A12" s="107"/>
      <c r="B12" s="103"/>
      <c r="C12" s="130"/>
      <c r="D12" s="130"/>
      <c r="E12" s="130"/>
      <c r="F12" s="130"/>
      <c r="G12" s="130"/>
      <c r="H12" s="130"/>
      <c r="I12" s="131"/>
      <c r="J12" s="131"/>
      <c r="K12" s="131"/>
      <c r="L12" s="131"/>
      <c r="M12" s="131"/>
      <c r="N12" s="130"/>
      <c r="O12" s="130"/>
      <c r="P12" s="130"/>
      <c r="Q12" s="130"/>
      <c r="R12" s="132"/>
      <c r="S12" s="133"/>
      <c r="T12" s="134"/>
      <c r="U12" s="134"/>
      <c r="V12" s="134"/>
      <c r="W12" s="134"/>
      <c r="X12" s="133"/>
      <c r="Y12" s="134"/>
      <c r="Z12" s="134"/>
      <c r="AA12" s="134"/>
    </row>
    <row r="13" spans="1:27" ht="15" customHeight="1" x14ac:dyDescent="0.35">
      <c r="A13" s="107"/>
      <c r="B13" s="215" t="s">
        <v>83</v>
      </c>
      <c r="C13" s="216" t="s">
        <v>118</v>
      </c>
      <c r="D13" s="130"/>
      <c r="E13" s="130"/>
      <c r="F13" s="130"/>
      <c r="G13" s="130"/>
      <c r="H13" s="130"/>
      <c r="I13" s="131"/>
      <c r="J13" s="131"/>
      <c r="K13" s="131"/>
      <c r="L13" s="131"/>
      <c r="M13" s="131"/>
      <c r="N13" s="130"/>
      <c r="O13" s="130"/>
      <c r="P13" s="130"/>
      <c r="Q13" s="130"/>
      <c r="R13" s="132"/>
      <c r="S13" s="133"/>
      <c r="T13" s="134"/>
      <c r="U13" s="134"/>
      <c r="V13" s="134"/>
      <c r="W13" s="134"/>
      <c r="X13" s="133"/>
      <c r="Y13" s="134"/>
      <c r="Z13" s="134"/>
      <c r="AA13" s="134"/>
    </row>
    <row r="14" spans="1:27" ht="15" customHeight="1" x14ac:dyDescent="0.35">
      <c r="A14" s="107"/>
      <c r="B14" s="215"/>
      <c r="C14" s="216"/>
      <c r="D14" s="130"/>
      <c r="E14" s="130"/>
      <c r="F14" s="130"/>
      <c r="G14" s="137"/>
      <c r="H14" s="130"/>
      <c r="I14" s="131"/>
      <c r="J14" s="131"/>
      <c r="K14" s="131"/>
      <c r="L14" s="131"/>
      <c r="M14" s="131"/>
      <c r="N14" s="130"/>
      <c r="O14" s="130"/>
      <c r="P14" s="130"/>
      <c r="Q14" s="130"/>
      <c r="R14" s="132"/>
      <c r="S14" s="133"/>
      <c r="T14" s="134"/>
      <c r="U14" s="134"/>
      <c r="V14" s="134"/>
      <c r="W14" s="134"/>
      <c r="X14" s="133"/>
      <c r="Y14" s="134"/>
      <c r="Z14" s="134"/>
      <c r="AA14" s="134"/>
    </row>
    <row r="15" spans="1:27" ht="15" customHeight="1" x14ac:dyDescent="0.35">
      <c r="A15" s="107"/>
      <c r="B15" s="138"/>
      <c r="C15" s="130"/>
      <c r="D15" s="130"/>
      <c r="E15" s="130"/>
      <c r="F15" s="130"/>
      <c r="G15" s="137"/>
      <c r="H15" s="130"/>
      <c r="I15" s="131"/>
      <c r="J15" s="131"/>
      <c r="K15" s="131"/>
      <c r="L15" s="131"/>
      <c r="M15" s="131"/>
      <c r="N15" s="130"/>
      <c r="O15" s="130"/>
      <c r="P15" s="130"/>
      <c r="Q15" s="130"/>
      <c r="R15" s="132"/>
      <c r="S15" s="133"/>
      <c r="T15" s="134"/>
      <c r="U15" s="134"/>
      <c r="V15" s="134"/>
      <c r="W15" s="134"/>
      <c r="X15" s="133"/>
      <c r="Y15" s="134"/>
      <c r="Z15" s="134"/>
      <c r="AA15" s="134"/>
    </row>
    <row r="16" spans="1:27" ht="14" x14ac:dyDescent="0.35">
      <c r="A16" s="107"/>
      <c r="B16" s="215" t="s">
        <v>62</v>
      </c>
      <c r="C16" s="216" t="s">
        <v>143</v>
      </c>
      <c r="D16" s="130"/>
      <c r="E16" s="130"/>
      <c r="F16" s="130"/>
      <c r="G16" s="137"/>
      <c r="H16" s="130"/>
      <c r="I16" s="131"/>
      <c r="J16" s="131"/>
      <c r="K16" s="131"/>
      <c r="L16" s="131"/>
      <c r="M16" s="131"/>
      <c r="N16" s="130"/>
      <c r="O16" s="130"/>
      <c r="P16" s="130"/>
      <c r="Q16" s="130"/>
      <c r="R16" s="132"/>
      <c r="S16" s="133"/>
      <c r="T16" s="134"/>
      <c r="U16" s="134"/>
      <c r="V16" s="134"/>
      <c r="W16" s="134"/>
      <c r="X16" s="133"/>
      <c r="Y16" s="134"/>
      <c r="Z16" s="134"/>
      <c r="AA16" s="134"/>
    </row>
    <row r="17" spans="1:27" ht="14" x14ac:dyDescent="0.35">
      <c r="A17" s="107"/>
      <c r="B17" s="215"/>
      <c r="C17" s="216"/>
      <c r="D17" s="130"/>
      <c r="E17" s="130"/>
      <c r="F17" s="130"/>
      <c r="G17" s="137"/>
      <c r="H17" s="130"/>
      <c r="I17" s="131"/>
      <c r="J17" s="131"/>
      <c r="K17" s="131"/>
      <c r="L17" s="131"/>
      <c r="M17" s="131"/>
      <c r="N17" s="130"/>
      <c r="O17" s="130"/>
      <c r="P17" s="130"/>
      <c r="Q17" s="130"/>
      <c r="R17" s="132"/>
      <c r="S17" s="133"/>
      <c r="T17" s="134"/>
      <c r="U17" s="134"/>
      <c r="V17" s="134"/>
      <c r="W17" s="134"/>
      <c r="X17" s="133"/>
      <c r="Y17" s="134"/>
      <c r="Z17" s="134"/>
      <c r="AA17" s="134"/>
    </row>
    <row r="18" spans="1:27" ht="15" customHeight="1" x14ac:dyDescent="0.35">
      <c r="A18" s="107"/>
      <c r="B18" s="103"/>
      <c r="C18" s="130"/>
      <c r="D18" s="130"/>
      <c r="E18" s="130"/>
      <c r="F18" s="130"/>
      <c r="G18" s="137"/>
      <c r="H18" s="130"/>
      <c r="I18" s="131"/>
      <c r="J18" s="131"/>
      <c r="K18" s="131"/>
      <c r="L18" s="131"/>
      <c r="M18" s="131"/>
      <c r="N18" s="130"/>
      <c r="O18" s="130"/>
      <c r="P18" s="130"/>
      <c r="Q18" s="130"/>
      <c r="R18" s="132"/>
      <c r="S18" s="133"/>
      <c r="T18" s="134"/>
      <c r="U18" s="134"/>
      <c r="V18" s="134"/>
      <c r="W18" s="134"/>
      <c r="X18" s="133"/>
      <c r="Y18" s="134"/>
      <c r="Z18" s="134"/>
      <c r="AA18" s="134"/>
    </row>
    <row r="19" spans="1:27" ht="15" customHeight="1" x14ac:dyDescent="0.35">
      <c r="A19" s="107"/>
      <c r="B19" s="138"/>
      <c r="C19" s="130"/>
      <c r="D19" s="130"/>
      <c r="E19" s="130"/>
      <c r="F19" s="130"/>
      <c r="G19" s="137"/>
      <c r="H19" s="130"/>
      <c r="I19" s="131"/>
      <c r="J19" s="131"/>
      <c r="K19" s="131"/>
      <c r="L19" s="131"/>
      <c r="M19" s="131"/>
      <c r="N19" s="130"/>
      <c r="O19" s="130"/>
      <c r="P19" s="130"/>
      <c r="Q19" s="130"/>
      <c r="R19" s="132"/>
      <c r="S19" s="133"/>
      <c r="T19" s="134"/>
      <c r="U19" s="134"/>
      <c r="V19" s="134"/>
      <c r="W19" s="134"/>
      <c r="X19" s="133"/>
      <c r="Y19" s="134"/>
      <c r="Z19" s="134"/>
      <c r="AA19" s="134"/>
    </row>
    <row r="20" spans="1:27" ht="15" customHeight="1" x14ac:dyDescent="0.35">
      <c r="A20" s="107"/>
      <c r="B20" s="215" t="s">
        <v>114</v>
      </c>
      <c r="C20" s="216" t="s">
        <v>124</v>
      </c>
      <c r="D20" s="130"/>
      <c r="E20" s="130"/>
      <c r="F20" s="130"/>
      <c r="G20" s="137"/>
      <c r="H20" s="130"/>
      <c r="I20" s="131"/>
      <c r="J20" s="131"/>
      <c r="K20" s="131"/>
      <c r="L20" s="131"/>
      <c r="M20" s="131"/>
      <c r="N20" s="130"/>
      <c r="O20" s="130"/>
      <c r="P20" s="130"/>
      <c r="Q20" s="130"/>
      <c r="R20" s="132"/>
      <c r="S20" s="133"/>
      <c r="T20" s="134"/>
      <c r="U20" s="134"/>
      <c r="V20" s="134"/>
      <c r="W20" s="134"/>
      <c r="X20" s="133"/>
      <c r="Y20" s="134"/>
      <c r="Z20" s="134"/>
      <c r="AA20" s="134"/>
    </row>
    <row r="21" spans="1:27" ht="15" customHeight="1" x14ac:dyDescent="0.35">
      <c r="A21" s="107"/>
      <c r="B21" s="215"/>
      <c r="C21" s="216"/>
      <c r="D21" s="130"/>
      <c r="E21" s="130"/>
      <c r="F21" s="130"/>
      <c r="G21" s="137"/>
      <c r="H21" s="130"/>
      <c r="I21" s="131"/>
      <c r="J21" s="131"/>
      <c r="K21" s="131"/>
      <c r="L21" s="131"/>
      <c r="M21" s="131"/>
      <c r="N21" s="130"/>
      <c r="O21" s="130"/>
      <c r="P21" s="130"/>
      <c r="Q21" s="130"/>
      <c r="R21" s="132"/>
      <c r="S21" s="133"/>
      <c r="T21" s="134"/>
      <c r="U21" s="134"/>
      <c r="V21" s="134"/>
      <c r="W21" s="134"/>
      <c r="X21" s="133"/>
      <c r="Y21" s="134"/>
      <c r="Z21" s="134"/>
      <c r="AA21" s="134"/>
    </row>
    <row r="22" spans="1:27" ht="15" customHeight="1" x14ac:dyDescent="0.35">
      <c r="A22" s="107"/>
      <c r="B22" s="138"/>
      <c r="C22" s="130"/>
      <c r="D22" s="136"/>
      <c r="E22" s="130"/>
      <c r="F22" s="130"/>
      <c r="G22" s="137"/>
      <c r="H22" s="130"/>
      <c r="I22" s="131"/>
      <c r="J22" s="131"/>
      <c r="K22" s="131"/>
      <c r="L22" s="131"/>
      <c r="M22" s="131"/>
      <c r="N22" s="130"/>
      <c r="O22" s="130"/>
      <c r="P22" s="130"/>
      <c r="Q22" s="130"/>
      <c r="R22" s="132"/>
      <c r="S22" s="133"/>
      <c r="T22" s="134"/>
      <c r="U22" s="134"/>
      <c r="V22" s="134"/>
      <c r="W22" s="134"/>
      <c r="X22" s="133"/>
      <c r="Y22" s="134"/>
      <c r="Z22" s="134"/>
      <c r="AA22" s="134"/>
    </row>
    <row r="23" spans="1:27" ht="15" customHeight="1" x14ac:dyDescent="0.35">
      <c r="A23" s="107"/>
      <c r="B23" s="215" t="s">
        <v>45</v>
      </c>
      <c r="C23" s="216" t="s">
        <v>125</v>
      </c>
      <c r="D23" s="139"/>
      <c r="E23" s="130"/>
      <c r="F23" s="130"/>
      <c r="G23" s="137"/>
      <c r="H23" s="130"/>
      <c r="I23" s="131"/>
      <c r="J23" s="131"/>
      <c r="K23" s="131"/>
      <c r="L23" s="131"/>
      <c r="M23" s="131"/>
      <c r="N23" s="130"/>
      <c r="O23" s="130"/>
      <c r="P23" s="130"/>
      <c r="Q23" s="130"/>
      <c r="R23" s="132"/>
      <c r="S23" s="133"/>
      <c r="T23" s="134"/>
      <c r="U23" s="134"/>
      <c r="V23" s="134"/>
      <c r="W23" s="134"/>
      <c r="X23" s="133"/>
      <c r="Y23" s="134"/>
      <c r="Z23" s="134"/>
      <c r="AA23" s="134"/>
    </row>
    <row r="24" spans="1:27" ht="15" customHeight="1" x14ac:dyDescent="0.35">
      <c r="A24" s="107"/>
      <c r="B24" s="215"/>
      <c r="C24" s="216"/>
      <c r="D24" s="139"/>
      <c r="E24" s="130"/>
      <c r="F24" s="130"/>
      <c r="G24" s="137"/>
      <c r="H24" s="130"/>
      <c r="I24" s="131"/>
      <c r="J24" s="131"/>
      <c r="K24" s="131"/>
      <c r="L24" s="131"/>
      <c r="M24" s="131"/>
      <c r="N24" s="130"/>
      <c r="O24" s="130"/>
      <c r="P24" s="130"/>
      <c r="Q24" s="130"/>
      <c r="R24" s="132"/>
      <c r="S24" s="133"/>
      <c r="T24" s="134"/>
      <c r="U24" s="134"/>
      <c r="V24" s="134"/>
      <c r="W24" s="134"/>
      <c r="X24" s="133"/>
      <c r="Y24" s="134"/>
      <c r="Z24" s="134"/>
      <c r="AA24" s="134"/>
    </row>
    <row r="25" spans="1:27" ht="15" customHeight="1" x14ac:dyDescent="0.35">
      <c r="A25" s="107"/>
      <c r="B25" s="138"/>
      <c r="C25" s="130"/>
      <c r="D25" s="139"/>
      <c r="E25" s="130"/>
      <c r="F25" s="130"/>
      <c r="G25" s="137"/>
      <c r="H25" s="130"/>
      <c r="I25" s="131"/>
      <c r="J25" s="131"/>
      <c r="K25" s="131"/>
      <c r="L25" s="131"/>
      <c r="M25" s="131"/>
      <c r="N25" s="130"/>
      <c r="O25" s="130"/>
      <c r="P25" s="130"/>
      <c r="Q25" s="130"/>
      <c r="R25" s="132"/>
      <c r="S25" s="133"/>
      <c r="T25" s="134"/>
      <c r="U25" s="134"/>
      <c r="V25" s="134"/>
      <c r="W25" s="134"/>
      <c r="X25" s="133"/>
      <c r="Y25" s="134"/>
      <c r="Z25" s="134"/>
      <c r="AA25" s="134"/>
    </row>
    <row r="26" spans="1:27" ht="15" customHeight="1" x14ac:dyDescent="0.35">
      <c r="A26" s="107"/>
      <c r="B26" s="215" t="s">
        <v>115</v>
      </c>
      <c r="C26" s="216" t="s">
        <v>105</v>
      </c>
      <c r="D26" s="130"/>
      <c r="E26" s="130"/>
      <c r="F26" s="130"/>
      <c r="G26" s="137"/>
      <c r="H26" s="130"/>
      <c r="I26" s="131"/>
      <c r="J26" s="131"/>
      <c r="K26" s="131"/>
      <c r="L26" s="131"/>
      <c r="M26" s="131"/>
      <c r="N26" s="130"/>
      <c r="O26" s="130"/>
      <c r="P26" s="130"/>
      <c r="Q26" s="130"/>
      <c r="R26" s="132"/>
      <c r="S26" s="133"/>
      <c r="T26" s="134"/>
      <c r="U26" s="134"/>
      <c r="V26" s="134"/>
      <c r="W26" s="134"/>
      <c r="X26" s="133"/>
      <c r="Y26" s="134"/>
      <c r="Z26" s="134"/>
      <c r="AA26" s="134"/>
    </row>
    <row r="27" spans="1:27" ht="16.5" customHeight="1" x14ac:dyDescent="0.35">
      <c r="A27" s="107"/>
      <c r="B27" s="215"/>
      <c r="C27" s="216"/>
      <c r="D27" s="130"/>
      <c r="E27" s="130"/>
      <c r="F27" s="130"/>
      <c r="G27" s="137"/>
      <c r="H27" s="130"/>
      <c r="I27" s="131"/>
      <c r="J27" s="131"/>
      <c r="K27" s="131"/>
      <c r="L27" s="131"/>
      <c r="M27" s="131"/>
      <c r="N27" s="130"/>
      <c r="O27" s="130"/>
      <c r="P27" s="130"/>
      <c r="Q27" s="130"/>
      <c r="R27" s="132"/>
      <c r="S27" s="133"/>
      <c r="T27" s="134"/>
      <c r="U27" s="134"/>
      <c r="V27" s="134"/>
      <c r="W27" s="134"/>
      <c r="X27" s="133"/>
      <c r="Y27" s="134"/>
      <c r="Z27" s="134"/>
      <c r="AA27" s="134"/>
    </row>
    <row r="28" spans="1:27" ht="15" customHeight="1" x14ac:dyDescent="0.35">
      <c r="A28" s="107"/>
      <c r="B28" s="138"/>
      <c r="C28" s="130"/>
      <c r="D28" s="140"/>
      <c r="E28" s="130"/>
      <c r="F28" s="130"/>
      <c r="G28" s="137"/>
      <c r="H28" s="130"/>
      <c r="I28" s="131"/>
      <c r="J28" s="131"/>
      <c r="K28" s="131"/>
      <c r="L28" s="131"/>
      <c r="M28" s="131"/>
      <c r="N28" s="130"/>
      <c r="O28" s="130"/>
      <c r="P28" s="130"/>
      <c r="Q28" s="130"/>
      <c r="R28" s="132"/>
      <c r="S28" s="133"/>
      <c r="T28" s="134"/>
      <c r="U28" s="134"/>
      <c r="V28" s="134"/>
      <c r="W28" s="134"/>
      <c r="X28" s="133"/>
      <c r="Y28" s="134"/>
      <c r="Z28" s="134"/>
      <c r="AA28" s="134"/>
    </row>
    <row r="29" spans="1:27" s="113" customFormat="1" ht="15" customHeight="1" x14ac:dyDescent="0.35">
      <c r="A29" s="166"/>
      <c r="B29" s="217" t="s">
        <v>47</v>
      </c>
      <c r="C29" s="218" t="s">
        <v>132</v>
      </c>
      <c r="D29" s="129"/>
      <c r="E29" s="129"/>
      <c r="F29" s="129"/>
      <c r="G29" s="167"/>
      <c r="H29" s="129"/>
      <c r="I29" s="131"/>
      <c r="J29" s="131"/>
      <c r="K29" s="131"/>
      <c r="L29" s="131"/>
      <c r="M29" s="131"/>
      <c r="N29" s="129"/>
      <c r="O29" s="129"/>
      <c r="P29" s="129"/>
      <c r="Q29" s="129"/>
      <c r="R29" s="168"/>
      <c r="S29" s="133"/>
      <c r="T29" s="133"/>
      <c r="U29" s="133"/>
      <c r="V29" s="133"/>
      <c r="W29" s="133"/>
      <c r="X29" s="133"/>
      <c r="Y29" s="133"/>
      <c r="Z29" s="133"/>
      <c r="AA29" s="133"/>
    </row>
    <row r="30" spans="1:27" s="113" customFormat="1" ht="49.5" customHeight="1" x14ac:dyDescent="0.35">
      <c r="A30" s="166"/>
      <c r="B30" s="217"/>
      <c r="C30" s="218"/>
      <c r="D30" s="129"/>
      <c r="E30" s="129"/>
      <c r="F30" s="129"/>
      <c r="G30" s="167"/>
      <c r="H30" s="129"/>
      <c r="I30" s="131"/>
      <c r="J30" s="131"/>
      <c r="K30" s="131"/>
      <c r="L30" s="131"/>
      <c r="M30" s="131"/>
      <c r="N30" s="129"/>
      <c r="O30" s="129"/>
      <c r="P30" s="129"/>
      <c r="Q30" s="129"/>
      <c r="R30" s="168"/>
      <c r="S30" s="133"/>
      <c r="T30" s="133"/>
      <c r="U30" s="133"/>
      <c r="V30" s="133"/>
      <c r="W30" s="133"/>
      <c r="X30" s="133"/>
      <c r="Y30" s="133"/>
      <c r="Z30" s="133"/>
      <c r="AA30" s="133"/>
    </row>
    <row r="31" spans="1:27" ht="15" customHeight="1" x14ac:dyDescent="0.35">
      <c r="A31" s="107"/>
      <c r="B31" s="215" t="s">
        <v>48</v>
      </c>
      <c r="C31" s="216" t="s">
        <v>140</v>
      </c>
      <c r="D31" s="130"/>
      <c r="E31" s="130"/>
      <c r="F31" s="130"/>
      <c r="G31" s="137"/>
      <c r="H31" s="130"/>
      <c r="I31" s="131"/>
      <c r="J31" s="131"/>
      <c r="K31" s="131"/>
      <c r="L31" s="131"/>
      <c r="M31" s="131"/>
      <c r="N31" s="130"/>
      <c r="O31" s="130"/>
      <c r="P31" s="130"/>
      <c r="Q31" s="130"/>
      <c r="R31" s="132"/>
      <c r="S31" s="133"/>
      <c r="T31" s="134"/>
      <c r="U31" s="134"/>
      <c r="V31" s="134"/>
      <c r="W31" s="134"/>
      <c r="X31" s="133"/>
      <c r="Y31" s="134"/>
      <c r="Z31" s="134"/>
      <c r="AA31" s="134"/>
    </row>
    <row r="32" spans="1:27" ht="15" customHeight="1" x14ac:dyDescent="0.35">
      <c r="A32" s="107"/>
      <c r="B32" s="215"/>
      <c r="C32" s="216"/>
      <c r="D32" s="130"/>
      <c r="E32" s="130"/>
      <c r="F32" s="130"/>
      <c r="G32" s="137"/>
      <c r="H32" s="130"/>
      <c r="I32" s="131"/>
      <c r="J32" s="131"/>
      <c r="K32" s="131"/>
      <c r="L32" s="131"/>
      <c r="M32" s="131"/>
      <c r="N32" s="130"/>
      <c r="O32" s="130"/>
      <c r="P32" s="130"/>
      <c r="Q32" s="130"/>
      <c r="R32" s="132"/>
      <c r="S32" s="133"/>
      <c r="T32" s="134"/>
      <c r="U32" s="134"/>
      <c r="V32" s="134"/>
      <c r="W32" s="134"/>
      <c r="X32" s="133"/>
      <c r="Y32" s="134"/>
      <c r="Z32" s="134"/>
      <c r="AA32" s="134"/>
    </row>
    <row r="33" spans="1:27" ht="15" customHeight="1" x14ac:dyDescent="0.35">
      <c r="A33" s="107"/>
      <c r="B33" s="138"/>
      <c r="C33" s="130"/>
      <c r="D33" s="136"/>
      <c r="E33" s="130"/>
      <c r="F33" s="130"/>
      <c r="G33" s="137"/>
      <c r="H33" s="130"/>
      <c r="I33" s="131"/>
      <c r="J33" s="131"/>
      <c r="K33" s="131"/>
      <c r="L33" s="131"/>
      <c r="M33" s="131"/>
      <c r="N33" s="130"/>
      <c r="O33" s="130"/>
      <c r="P33" s="130"/>
      <c r="Q33" s="130"/>
      <c r="R33" s="132"/>
      <c r="S33" s="133"/>
      <c r="T33" s="134"/>
      <c r="U33" s="134"/>
      <c r="V33" s="134"/>
      <c r="W33" s="134"/>
      <c r="X33" s="133"/>
      <c r="Y33" s="134"/>
      <c r="Z33" s="134"/>
      <c r="AA33" s="134"/>
    </row>
    <row r="34" spans="1:27" ht="15" customHeight="1" x14ac:dyDescent="0.35">
      <c r="A34" s="107"/>
      <c r="B34" s="215" t="s">
        <v>44</v>
      </c>
      <c r="C34" s="216" t="s">
        <v>129</v>
      </c>
      <c r="D34" s="136"/>
      <c r="E34" s="130"/>
      <c r="F34" s="130"/>
      <c r="G34" s="137"/>
      <c r="H34" s="130"/>
      <c r="I34" s="131"/>
      <c r="J34" s="131"/>
      <c r="K34" s="131"/>
      <c r="L34" s="131"/>
      <c r="M34" s="131"/>
      <c r="N34" s="130"/>
      <c r="O34" s="130"/>
      <c r="P34" s="130"/>
      <c r="Q34" s="130"/>
      <c r="R34" s="132"/>
      <c r="S34" s="133"/>
      <c r="T34" s="134"/>
      <c r="U34" s="134"/>
      <c r="V34" s="134"/>
      <c r="W34" s="134"/>
      <c r="X34" s="133"/>
      <c r="Y34" s="134"/>
      <c r="Z34" s="134"/>
      <c r="AA34" s="134"/>
    </row>
    <row r="35" spans="1:27" ht="15" customHeight="1" x14ac:dyDescent="0.35">
      <c r="A35" s="107"/>
      <c r="B35" s="215"/>
      <c r="C35" s="216"/>
      <c r="D35" s="136"/>
      <c r="E35" s="130"/>
      <c r="F35" s="130"/>
      <c r="G35" s="137"/>
      <c r="H35" s="130"/>
      <c r="I35" s="131"/>
      <c r="J35" s="131"/>
      <c r="K35" s="131"/>
      <c r="L35" s="131"/>
      <c r="M35" s="131"/>
      <c r="N35" s="130"/>
      <c r="O35" s="130"/>
      <c r="P35" s="130"/>
      <c r="Q35" s="130"/>
      <c r="R35" s="132"/>
      <c r="S35" s="133"/>
      <c r="T35" s="134"/>
      <c r="U35" s="134"/>
      <c r="V35" s="134"/>
      <c r="W35" s="134"/>
      <c r="X35" s="133"/>
      <c r="Y35" s="134"/>
      <c r="Z35" s="134"/>
      <c r="AA35" s="134"/>
    </row>
    <row r="36" spans="1:27" ht="15" customHeight="1" x14ac:dyDescent="0.35">
      <c r="A36" s="107"/>
      <c r="B36" s="138"/>
      <c r="C36" s="130"/>
      <c r="D36" s="139"/>
      <c r="E36" s="130"/>
      <c r="F36" s="130"/>
      <c r="G36" s="137"/>
      <c r="H36" s="130"/>
      <c r="I36" s="131"/>
      <c r="J36" s="131"/>
      <c r="K36" s="131"/>
      <c r="L36" s="131"/>
      <c r="M36" s="131"/>
      <c r="N36" s="130"/>
      <c r="O36" s="130"/>
      <c r="P36" s="130"/>
      <c r="Q36" s="130"/>
      <c r="R36" s="132"/>
      <c r="S36" s="133"/>
      <c r="T36" s="134"/>
      <c r="U36" s="134"/>
      <c r="V36" s="134"/>
      <c r="W36" s="134"/>
      <c r="X36" s="133"/>
      <c r="Y36" s="134"/>
      <c r="Z36" s="134"/>
      <c r="AA36" s="134"/>
    </row>
    <row r="37" spans="1:27" ht="15" customHeight="1" x14ac:dyDescent="0.35">
      <c r="A37" s="107"/>
      <c r="B37" s="215" t="s">
        <v>116</v>
      </c>
      <c r="C37" s="216" t="s">
        <v>141</v>
      </c>
      <c r="D37" s="130"/>
      <c r="E37" s="130"/>
      <c r="F37" s="130"/>
      <c r="G37" s="137"/>
      <c r="H37" s="130"/>
      <c r="I37" s="131"/>
      <c r="J37" s="131"/>
      <c r="K37" s="131"/>
      <c r="L37" s="131"/>
      <c r="M37" s="131"/>
      <c r="N37" s="130"/>
      <c r="O37" s="130"/>
      <c r="P37" s="130"/>
      <c r="Q37" s="130"/>
      <c r="R37" s="132"/>
      <c r="S37" s="133"/>
      <c r="T37" s="134"/>
      <c r="U37" s="134"/>
      <c r="V37" s="134"/>
      <c r="W37" s="134"/>
      <c r="X37" s="133"/>
      <c r="Y37" s="134"/>
      <c r="Z37" s="134"/>
      <c r="AA37" s="134"/>
    </row>
    <row r="38" spans="1:27" ht="15" customHeight="1" x14ac:dyDescent="0.35">
      <c r="A38" s="107"/>
      <c r="B38" s="215"/>
      <c r="C38" s="216"/>
      <c r="D38" s="130"/>
      <c r="E38" s="130"/>
      <c r="F38" s="130"/>
      <c r="G38" s="137"/>
      <c r="H38" s="130"/>
      <c r="I38" s="131"/>
      <c r="J38" s="131"/>
      <c r="K38" s="131"/>
      <c r="L38" s="131"/>
      <c r="M38" s="131"/>
      <c r="N38" s="130"/>
      <c r="O38" s="130"/>
      <c r="P38" s="130"/>
      <c r="Q38" s="130"/>
      <c r="R38" s="132"/>
      <c r="S38" s="133"/>
      <c r="T38" s="134"/>
      <c r="U38" s="134"/>
      <c r="V38" s="134"/>
      <c r="W38" s="134"/>
      <c r="X38" s="133"/>
      <c r="Y38" s="134"/>
      <c r="Z38" s="134"/>
      <c r="AA38" s="134"/>
    </row>
    <row r="39" spans="1:27" ht="15" customHeight="1" x14ac:dyDescent="0.35">
      <c r="A39" s="107"/>
      <c r="B39" s="103"/>
      <c r="C39" s="130"/>
      <c r="D39" s="130"/>
      <c r="E39" s="130"/>
      <c r="F39" s="130"/>
      <c r="G39" s="137"/>
      <c r="H39" s="130"/>
      <c r="I39" s="131"/>
      <c r="J39" s="131"/>
      <c r="K39" s="131"/>
      <c r="L39" s="131"/>
      <c r="M39" s="131"/>
      <c r="N39" s="130"/>
      <c r="O39" s="130"/>
      <c r="P39" s="130"/>
      <c r="Q39" s="130"/>
      <c r="R39" s="132"/>
      <c r="S39" s="133"/>
      <c r="T39" s="134"/>
      <c r="U39" s="134"/>
      <c r="V39" s="134"/>
      <c r="W39" s="134"/>
      <c r="X39" s="133"/>
      <c r="Y39" s="134"/>
      <c r="Z39" s="134"/>
      <c r="AA39" s="134"/>
    </row>
    <row r="40" spans="1:27" ht="15" customHeight="1" x14ac:dyDescent="0.35">
      <c r="A40" s="107"/>
      <c r="B40" s="215" t="s">
        <v>117</v>
      </c>
      <c r="C40" s="216" t="s">
        <v>142</v>
      </c>
      <c r="D40" s="130"/>
      <c r="E40" s="130"/>
      <c r="F40" s="130"/>
      <c r="G40" s="137"/>
      <c r="H40" s="130"/>
      <c r="I40" s="131"/>
      <c r="J40" s="131"/>
      <c r="K40" s="131"/>
      <c r="L40" s="131"/>
      <c r="M40" s="131"/>
      <c r="N40" s="130"/>
      <c r="O40" s="130"/>
      <c r="P40" s="130"/>
      <c r="Q40" s="130"/>
      <c r="R40" s="132"/>
      <c r="S40" s="133"/>
      <c r="T40" s="134"/>
      <c r="U40" s="134"/>
      <c r="V40" s="134"/>
      <c r="W40" s="134"/>
      <c r="X40" s="133"/>
      <c r="Y40" s="134"/>
      <c r="Z40" s="134"/>
      <c r="AA40" s="134"/>
    </row>
    <row r="41" spans="1:27" ht="14" x14ac:dyDescent="0.35">
      <c r="A41" s="107"/>
      <c r="B41" s="215"/>
      <c r="C41" s="216"/>
      <c r="D41" s="136"/>
      <c r="E41" s="130"/>
      <c r="F41" s="130"/>
      <c r="G41" s="137"/>
      <c r="H41" s="130"/>
      <c r="I41" s="131"/>
      <c r="J41" s="131"/>
      <c r="K41" s="131"/>
      <c r="L41" s="131"/>
      <c r="M41" s="131"/>
      <c r="N41" s="130"/>
      <c r="O41" s="130"/>
      <c r="P41" s="130"/>
      <c r="Q41" s="130"/>
      <c r="R41" s="132"/>
      <c r="S41" s="133"/>
      <c r="T41" s="134"/>
      <c r="U41" s="134"/>
      <c r="V41" s="134"/>
      <c r="W41" s="134"/>
      <c r="X41" s="133"/>
      <c r="Y41" s="134"/>
      <c r="Z41" s="134"/>
      <c r="AA41" s="134"/>
    </row>
    <row r="42" spans="1:27" ht="15" customHeight="1" x14ac:dyDescent="0.35">
      <c r="A42" s="107"/>
      <c r="B42" s="103"/>
      <c r="C42" s="130"/>
      <c r="D42" s="146"/>
      <c r="E42" s="130"/>
      <c r="F42" s="130"/>
      <c r="G42" s="137"/>
      <c r="H42" s="130"/>
      <c r="I42" s="131"/>
      <c r="J42" s="131"/>
      <c r="K42" s="131"/>
      <c r="L42" s="131"/>
      <c r="M42" s="131"/>
      <c r="N42" s="130"/>
      <c r="O42" s="130"/>
      <c r="P42" s="130"/>
      <c r="Q42" s="130"/>
      <c r="R42" s="132"/>
      <c r="S42" s="133"/>
      <c r="T42" s="134"/>
      <c r="U42" s="134"/>
      <c r="V42" s="134"/>
      <c r="W42" s="134"/>
      <c r="X42" s="133"/>
      <c r="Y42" s="134"/>
      <c r="Z42" s="134"/>
      <c r="AA42" s="134"/>
    </row>
    <row r="43" spans="1:27" ht="15" customHeight="1" x14ac:dyDescent="0.35">
      <c r="A43" s="107"/>
      <c r="B43" s="217" t="s">
        <v>127</v>
      </c>
      <c r="C43" s="216" t="s">
        <v>128</v>
      </c>
      <c r="D43" s="139"/>
      <c r="E43" s="130"/>
      <c r="F43" s="130"/>
      <c r="G43" s="137"/>
      <c r="H43" s="130"/>
      <c r="I43" s="131"/>
      <c r="J43" s="131"/>
      <c r="K43" s="131"/>
      <c r="L43" s="131"/>
      <c r="M43" s="131"/>
      <c r="N43" s="130"/>
      <c r="O43" s="130"/>
      <c r="P43" s="130"/>
      <c r="Q43" s="130"/>
      <c r="R43" s="132"/>
      <c r="S43" s="133"/>
      <c r="T43" s="134"/>
      <c r="U43" s="134"/>
      <c r="V43" s="134"/>
      <c r="W43" s="134"/>
      <c r="X43" s="133"/>
      <c r="Y43" s="134"/>
      <c r="Z43" s="134"/>
      <c r="AA43" s="134"/>
    </row>
    <row r="44" spans="1:27" ht="73.5" customHeight="1" x14ac:dyDescent="0.35">
      <c r="A44" s="107"/>
      <c r="B44" s="217"/>
      <c r="C44" s="216"/>
      <c r="D44" s="146"/>
      <c r="E44" s="130"/>
      <c r="F44" s="130"/>
      <c r="G44" s="137"/>
      <c r="H44" s="130"/>
      <c r="I44" s="131"/>
      <c r="J44" s="131"/>
      <c r="K44" s="131"/>
      <c r="L44" s="131"/>
      <c r="M44" s="131"/>
      <c r="N44" s="130"/>
      <c r="O44" s="130"/>
      <c r="P44" s="130"/>
      <c r="Q44" s="130"/>
      <c r="R44" s="132"/>
      <c r="S44" s="133"/>
      <c r="T44" s="134"/>
      <c r="U44" s="134"/>
      <c r="V44" s="134"/>
      <c r="W44" s="134"/>
      <c r="X44" s="133"/>
      <c r="Y44" s="134"/>
      <c r="Z44" s="134"/>
      <c r="AA44" s="134"/>
    </row>
    <row r="45" spans="1:27" ht="15" customHeight="1" x14ac:dyDescent="0.35">
      <c r="A45" s="107"/>
      <c r="B45" s="141"/>
      <c r="C45" s="130"/>
      <c r="D45" s="130"/>
      <c r="E45" s="130"/>
      <c r="F45" s="130"/>
      <c r="G45" s="137"/>
      <c r="H45" s="130"/>
      <c r="I45" s="131"/>
      <c r="J45" s="131"/>
      <c r="K45" s="131"/>
      <c r="L45" s="131"/>
      <c r="M45" s="131"/>
      <c r="N45" s="130"/>
      <c r="O45" s="130"/>
      <c r="P45" s="130"/>
      <c r="Q45" s="130"/>
      <c r="R45" s="132"/>
      <c r="S45" s="133"/>
      <c r="T45" s="134"/>
      <c r="U45" s="134"/>
      <c r="V45" s="134"/>
      <c r="W45" s="134"/>
      <c r="X45" s="133"/>
      <c r="Y45" s="134"/>
      <c r="Z45" s="134"/>
      <c r="AA45" s="134"/>
    </row>
    <row r="46" spans="1:27" ht="15" customHeight="1" x14ac:dyDescent="0.35">
      <c r="A46" s="107"/>
      <c r="B46" s="217" t="s">
        <v>61</v>
      </c>
      <c r="C46" s="216" t="s">
        <v>126</v>
      </c>
      <c r="D46" s="130"/>
      <c r="E46" s="130"/>
      <c r="F46" s="130"/>
      <c r="G46" s="137"/>
      <c r="H46" s="130"/>
      <c r="I46" s="131"/>
      <c r="J46" s="131"/>
      <c r="K46" s="131"/>
      <c r="L46" s="131"/>
      <c r="M46" s="131"/>
      <c r="N46" s="130"/>
      <c r="O46" s="130"/>
      <c r="P46" s="130"/>
      <c r="Q46" s="130"/>
      <c r="R46" s="132"/>
      <c r="S46" s="133"/>
      <c r="T46" s="134"/>
      <c r="U46" s="134"/>
      <c r="V46" s="134"/>
      <c r="W46" s="134"/>
      <c r="X46" s="133"/>
      <c r="Y46" s="134"/>
      <c r="Z46" s="134"/>
      <c r="AA46" s="134"/>
    </row>
    <row r="47" spans="1:27" ht="27.75" customHeight="1" x14ac:dyDescent="0.35">
      <c r="B47" s="217"/>
      <c r="C47" s="216"/>
      <c r="D47" s="136"/>
    </row>
    <row r="48" spans="1:27" ht="15" customHeight="1" x14ac:dyDescent="0.35">
      <c r="B48" s="143"/>
    </row>
    <row r="49" spans="2:2" ht="15" customHeight="1" x14ac:dyDescent="0.35">
      <c r="B49" s="144" t="s">
        <v>139</v>
      </c>
    </row>
  </sheetData>
  <mergeCells count="28">
    <mergeCell ref="C37:C38"/>
    <mergeCell ref="C40:C41"/>
    <mergeCell ref="C26:C27"/>
    <mergeCell ref="C20:C21"/>
    <mergeCell ref="B46:B47"/>
    <mergeCell ref="B37:B38"/>
    <mergeCell ref="B40:B41"/>
    <mergeCell ref="B43:B44"/>
    <mergeCell ref="B20:B21"/>
    <mergeCell ref="B23:B24"/>
    <mergeCell ref="B26:B27"/>
    <mergeCell ref="B29:B30"/>
    <mergeCell ref="C29:C30"/>
    <mergeCell ref="C43:C44"/>
    <mergeCell ref="C46:C47"/>
    <mergeCell ref="C23:C24"/>
    <mergeCell ref="B34:B35"/>
    <mergeCell ref="C34:C35"/>
    <mergeCell ref="C31:C32"/>
    <mergeCell ref="B7:B8"/>
    <mergeCell ref="B13:B14"/>
    <mergeCell ref="B16:B17"/>
    <mergeCell ref="C7:C8"/>
    <mergeCell ref="C10:C11"/>
    <mergeCell ref="C13:C14"/>
    <mergeCell ref="C16:C17"/>
    <mergeCell ref="B31:B32"/>
    <mergeCell ref="B10:B11"/>
  </mergeCells>
  <pageMargins left="0.83" right="0.56000000000000005" top="1" bottom="0.49" header="0.5" footer="0.5"/>
  <pageSetup paperSize="3" scale="70" fitToHeight="0" orientation="portrait" r:id="rId1"/>
  <headerFooter>
    <oddFooter>&amp;LPUBLIC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 Page</vt:lpstr>
      <vt:lpstr>Summary Financials</vt:lpstr>
      <vt:lpstr>Income Statement&amp; Balance Sheet</vt:lpstr>
      <vt:lpstr>Segmental Information</vt:lpstr>
      <vt:lpstr>Glossary</vt:lpstr>
      <vt:lpstr>'Summary Financials'!OLE_LINK3</vt:lpstr>
      <vt:lpstr>'Cover Page'!Print_Area</vt:lpstr>
      <vt:lpstr>Glossary!Print_Area</vt:lpstr>
      <vt:lpstr>'Income Statement&amp; Balance Sheet'!Print_Area</vt:lpstr>
      <vt:lpstr>'Segmental Information'!Print_Area</vt:lpstr>
      <vt:lpstr>'Summary Financials'!Print_Area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abdul.shafeeq1.khan@sabb.com</dc:creator>
  <cp:keywords>PUBLIC</cp:keywords>
  <dc:description>PUBLIC</dc:description>
  <cp:lastModifiedBy>qamra.s.alqahtani@sab.com</cp:lastModifiedBy>
  <cp:lastPrinted>2024-05-13T09:20:31Z</cp:lastPrinted>
  <dcterms:created xsi:type="dcterms:W3CDTF">2019-07-01T08:47:27Z</dcterms:created>
  <dcterms:modified xsi:type="dcterms:W3CDTF">2024-05-13T10:41:51Z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lassification">
    <vt:lpwstr>PUBLIC</vt:lpwstr>
  </property>
  <property fmtid="{D5CDD505-2E9C-101B-9397-08002B2CF9AE}" pid="5" name="Source">
    <vt:lpwstr>Internal</vt:lpwstr>
  </property>
  <property fmtid="{D5CDD505-2E9C-101B-9397-08002B2CF9AE}" pid="6" name="Footers">
    <vt:lpwstr>Footers</vt:lpwstr>
  </property>
  <property fmtid="{D5CDD505-2E9C-101B-9397-08002B2CF9AE}" pid="7" name="DocClassification">
    <vt:lpwstr>CLAPUBLIC</vt:lpwstr>
  </property>
</Properties>
</file>